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<sst xmlns="http://schemas.openxmlformats.org/spreadsheetml/2006/main" count="1229" uniqueCount="549">
  <si>
    <t>Потребители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</si>
  <si>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</si>
  <si>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</si>
  <si>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</si>
  <si>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</si>
  <si>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</si>
  <si>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</si>
  <si>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</si>
  <si>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</si>
  <si>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</si>
  <si>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</si>
  <si>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ОТФ,фермерские хозяйства</t>
  </si>
  <si>
    <t>Птицефабрика "Бэровская"</t>
  </si>
  <si>
    <t>быт с.Икряное</t>
  </si>
  <si>
    <t>Быт с.Н.Рычан,с.Костюбе</t>
  </si>
  <si>
    <t>Быт с. Ст.Кучергановка</t>
  </si>
  <si>
    <t>Быт</t>
  </si>
  <si>
    <t>Чабанские точки "Заря"</t>
  </si>
  <si>
    <t>Крестьянские хозяйства</t>
  </si>
  <si>
    <t>ООО ПСФ "Евростройсервис-А"</t>
  </si>
  <si>
    <t>ЗАО "Каспийгаз"</t>
  </si>
  <si>
    <t>Быт Трусовский РЭС</t>
  </si>
  <si>
    <t>Лукойл "Калмнефть"</t>
  </si>
  <si>
    <t>"Калмэнерго"</t>
  </si>
  <si>
    <t>Быт с.Трудфронт</t>
  </si>
  <si>
    <t>Чабанские точки</t>
  </si>
  <si>
    <t>Быт п.В.Баскунчак</t>
  </si>
  <si>
    <t>ТОО "Рассвет", чабанские точки</t>
  </si>
  <si>
    <t>Быт с.Лебяжье,с.Барановка</t>
  </si>
  <si>
    <t>Кировский консервный цех</t>
  </si>
  <si>
    <t>Быт с.Маячное, к-з 20 Партсъезд</t>
  </si>
  <si>
    <t>Склад АРЭС,ПТФ,мельница</t>
  </si>
  <si>
    <t>Быт п.Мирный</t>
  </si>
  <si>
    <t>Волго-Каспийский СРЗ</t>
  </si>
  <si>
    <t>Крестьянские хозяйства, турбазы</t>
  </si>
  <si>
    <t>ОАО "Астраханский корабел"</t>
  </si>
  <si>
    <t>"АТРЗ - филиал ОАО РЖД"</t>
  </si>
  <si>
    <t>ЗАО ПК ЭКО</t>
  </si>
  <si>
    <t>АО ССЗ "Красные Баррикады"</t>
  </si>
  <si>
    <t>К/з "Большевик",ОАО "Дельта"</t>
  </si>
  <si>
    <t>МУП "Система"</t>
  </si>
  <si>
    <t>Быт с.Бахтемир</t>
  </si>
  <si>
    <t>ОАО "Астраханконсервпром"</t>
  </si>
  <si>
    <t>Быт, Трусовский РЭС</t>
  </si>
  <si>
    <t>Фирма "Энергия"</t>
  </si>
  <si>
    <t>ЗАО Втор.чер.мет.</t>
  </si>
  <si>
    <t>ЗАО ПКФ"Андромеда"</t>
  </si>
  <si>
    <t>К/з им.К.Маркса, быт с.Грушево</t>
  </si>
  <si>
    <t>с.Гандурино</t>
  </si>
  <si>
    <t>Мебельная фабрика</t>
  </si>
  <si>
    <t>Турбазы,крестьянские хозяйства</t>
  </si>
  <si>
    <t>ЭЛКО</t>
  </si>
  <si>
    <t xml:space="preserve"> быт с. Кап.Яр,магазины</t>
  </si>
  <si>
    <t>ООО  "Железобетон"</t>
  </si>
  <si>
    <t>ООО "Овощник"</t>
  </si>
  <si>
    <t>Чабанские точки,КФ/х</t>
  </si>
  <si>
    <t>ОПХ Юбилейное,с.Р.Хутор</t>
  </si>
  <si>
    <t>ОАО Док-1</t>
  </si>
  <si>
    <t>Мясокомбинат, быт п.Ахтуба</t>
  </si>
  <si>
    <t>ОАО АЗХО</t>
  </si>
  <si>
    <t>ОАО ПП "Силикат"</t>
  </si>
  <si>
    <t>ООО"Астрахим"</t>
  </si>
  <si>
    <t>ООО СП "Дюна"</t>
  </si>
  <si>
    <t>МУП ЖКХ г.Нариманов</t>
  </si>
  <si>
    <t>с.В.Лебяжье</t>
  </si>
  <si>
    <t>п.Топал, СХП " Ахтубинское"</t>
  </si>
  <si>
    <t>Крестьянские хоз-ва</t>
  </si>
  <si>
    <t>быт п.Петропавловка,АССРЗ</t>
  </si>
  <si>
    <t>СОТ,12 бригада</t>
  </si>
  <si>
    <t>Быт с. Сол.Займище,НС,кафе</t>
  </si>
  <si>
    <t>База отдыха</t>
  </si>
  <si>
    <t>ЖКХ п. Прикаспийский</t>
  </si>
  <si>
    <t>к/ф.х Лежбер</t>
  </si>
  <si>
    <t>с.Раздор</t>
  </si>
  <si>
    <t>Быт с. Оля</t>
  </si>
  <si>
    <t>Быт с.Промысловка</t>
  </si>
  <si>
    <t>х. Корочин, Марков, Васильев-2</t>
  </si>
  <si>
    <t>КФХ "Сячин",чабанские точки</t>
  </si>
  <si>
    <t>Заречное</t>
  </si>
  <si>
    <t>Турбазы,быт с.Заволжье</t>
  </si>
  <si>
    <t>№ п/п</t>
  </si>
  <si>
    <t>Наименование подстанции</t>
  </si>
  <si>
    <t>Номер фидера</t>
  </si>
  <si>
    <t>ОВБ</t>
  </si>
  <si>
    <t>Номер очереди отключения, МВт</t>
  </si>
  <si>
    <t>Травино(КаРЭС)</t>
  </si>
  <si>
    <t>Джелга(АРЭС)</t>
  </si>
  <si>
    <t>Оля(ЛРЭС)</t>
  </si>
  <si>
    <t>Оранжерейная (ИРЭС)</t>
  </si>
  <si>
    <t>Ахтубинская (КРЭС)</t>
  </si>
  <si>
    <t>Новинская (КаРЭС)</t>
  </si>
  <si>
    <t>Николаевка (ПбРЭС)</t>
  </si>
  <si>
    <t>Чапаевская (КаРЭС)</t>
  </si>
  <si>
    <t>Калиновка (КаРЭС)</t>
  </si>
  <si>
    <t>Никольская (ЕРЭС)</t>
  </si>
  <si>
    <t>Солодники (ЧРЭС)</t>
  </si>
  <si>
    <t>Камызяк (КаРЭС)</t>
  </si>
  <si>
    <t>Володаровка (ВРЭС)</t>
  </si>
  <si>
    <t>Харабали (ХРЭС)</t>
  </si>
  <si>
    <t>ООО"ДОРАДО"</t>
  </si>
  <si>
    <t>ВЛ-Ул.Х.</t>
  </si>
  <si>
    <t>ВЛ-Касп</t>
  </si>
  <si>
    <t>ОРБ</t>
  </si>
  <si>
    <t>СОГЛАСОВАНО</t>
  </si>
  <si>
    <t>УТВЕРЖДАЮ</t>
  </si>
  <si>
    <t>Директор Филиала</t>
  </si>
  <si>
    <t>Заместитель генерального директора-</t>
  </si>
  <si>
    <t>ОАО "СО ЕЭС"</t>
  </si>
  <si>
    <t>Астраханское РДУ</t>
  </si>
  <si>
    <t>"Астраханьэнерго"</t>
  </si>
  <si>
    <t>____________А.А.Чесноков</t>
  </si>
  <si>
    <t>"    "</t>
  </si>
  <si>
    <t>_______________</t>
  </si>
  <si>
    <t>____________________</t>
  </si>
  <si>
    <t>Быт с.Никольское</t>
  </si>
  <si>
    <t xml:space="preserve">ОООБМ "АСТРАХАНЬСТЕКЛО" </t>
  </si>
  <si>
    <t>Птицефабрика</t>
  </si>
  <si>
    <t>ТЭЦ-2</t>
  </si>
  <si>
    <t>База ПбРЭС</t>
  </si>
  <si>
    <t>Завод Железобетон</t>
  </si>
  <si>
    <t>ИП Кулагина Ю.В.</t>
  </si>
  <si>
    <t>Форпост,Пруды</t>
  </si>
  <si>
    <t>Александровский рыбозавод</t>
  </si>
  <si>
    <t>Птицефабрика Степная</t>
  </si>
  <si>
    <t>ООО ТД "Даир плюс Якорь"</t>
  </si>
  <si>
    <t>ООО АСПО</t>
  </si>
  <si>
    <t>ООО ПЭП "МВМ-2"</t>
  </si>
  <si>
    <t>ООО Произв.Компания "Карон-Т"</t>
  </si>
  <si>
    <t>ООО Старстрой</t>
  </si>
  <si>
    <t>ООО МФ Ново</t>
  </si>
  <si>
    <t>ОАО Антикормаш</t>
  </si>
  <si>
    <t>ООО ПКФ "АСТРИМ"</t>
  </si>
  <si>
    <t>ООО "ДОРАДО"</t>
  </si>
  <si>
    <t>ИП Орлов</t>
  </si>
  <si>
    <t>ОАО ПСК "Строитель Астрахани"</t>
  </si>
  <si>
    <t>ООО "МЭТРО КЭШ ЭНД КЭРИ"</t>
  </si>
  <si>
    <t>Предприниматель Аскаров Р.М.</t>
  </si>
  <si>
    <t>ОАО Комбинат хлебопродуктов</t>
  </si>
  <si>
    <t>Морнефтегаз</t>
  </si>
  <si>
    <t>Рыбозавод Лебяжий</t>
  </si>
  <si>
    <t>ЖБИ Волготанкер</t>
  </si>
  <si>
    <t>Быт с.Началово,Яманцуг</t>
  </si>
  <si>
    <t>ОАО "АЗХО"</t>
  </si>
  <si>
    <t>ЧП А.В.Иванченко</t>
  </si>
  <si>
    <t>ИП Маслов</t>
  </si>
  <si>
    <t>ТРЦ ГРАНД-РИВЕР</t>
  </si>
  <si>
    <t>ООО ПКФ "Астрополипек"</t>
  </si>
  <si>
    <t>СМФ Строитель</t>
  </si>
  <si>
    <t>Быт с.Веселая Грива</t>
  </si>
  <si>
    <t>Радиорелейная станция</t>
  </si>
  <si>
    <t>Быт Правобережного РЭС</t>
  </si>
  <si>
    <t>РП Береговая</t>
  </si>
  <si>
    <t>Быт с.Бирюковка</t>
  </si>
  <si>
    <t>Быт с.Кульпа</t>
  </si>
  <si>
    <t>ОАО "Астрах.станкостр.завод"</t>
  </si>
  <si>
    <t>ООО АстраханьРезиноТехника</t>
  </si>
  <si>
    <t>Быт с. Кошеванка,Камардан</t>
  </si>
  <si>
    <t>Быт с. Кошеванка</t>
  </si>
  <si>
    <t>КФХ</t>
  </si>
  <si>
    <t>Садоводческие товарищества</t>
  </si>
  <si>
    <t xml:space="preserve"> быт с.Началово</t>
  </si>
  <si>
    <t>Чабанские точкт, КФХ</t>
  </si>
  <si>
    <t>КФХ,чабанские точки</t>
  </si>
  <si>
    <t>КФХ, чабанские точки</t>
  </si>
  <si>
    <t>ресурсов Астраханской области</t>
  </si>
  <si>
    <t>директор филиала ОАО "МРСК Юга"-</t>
  </si>
  <si>
    <t>П.Пригородный</t>
  </si>
  <si>
    <t>Быт г.Ахтубинск</t>
  </si>
  <si>
    <t>Быт м/р Степной</t>
  </si>
  <si>
    <t>Быт Приволжского РЭС</t>
  </si>
  <si>
    <t>ОАО Газпромэнерго</t>
  </si>
  <si>
    <t>Южный филиал Газпромэнерго</t>
  </si>
  <si>
    <t>База Капустиноярсого участка</t>
  </si>
  <si>
    <t>Гипсовое производство "Кнауф"</t>
  </si>
  <si>
    <t>ЧТ,ТОО Волжское</t>
  </si>
  <si>
    <t>к/х Энбек</t>
  </si>
  <si>
    <t xml:space="preserve"> ЗРЭС</t>
  </si>
  <si>
    <t>Быт г.Астрахани</t>
  </si>
  <si>
    <t>ООО "Баба Фрося"</t>
  </si>
  <si>
    <t>ООО "Ахтуб. молзавод,база АРЭС</t>
  </si>
  <si>
    <t>ООО "Стройсервис"</t>
  </si>
  <si>
    <t>ГПАОСП ИПС`"Енотаевская"</t>
  </si>
  <si>
    <t>МУП "Никольское" МО "Никольский с/с"</t>
  </si>
  <si>
    <t xml:space="preserve">Зензелинское ЛПУМГ  </t>
  </si>
  <si>
    <t>Крестьянское хоз-во "Алатаев"</t>
  </si>
  <si>
    <t>Быт с. Ямное, Мешково</t>
  </si>
  <si>
    <t>УМП "Лотос"</t>
  </si>
  <si>
    <t>п.Вишневый, СХП " Ахтубинское"</t>
  </si>
  <si>
    <t>ООО "ТрансМет"</t>
  </si>
  <si>
    <t>Колхоз "Волга "</t>
  </si>
  <si>
    <t>ФГУП  Каспнирх</t>
  </si>
  <si>
    <t>ОАО "МСС-Поволжье"</t>
  </si>
  <si>
    <t>ООО "Икрянинский КЭП"</t>
  </si>
  <si>
    <t>ООО ПМК-33</t>
  </si>
  <si>
    <t>Быт с.Лиман</t>
  </si>
  <si>
    <t>Быт с.Лиман.АПК "Лиман"</t>
  </si>
  <si>
    <t>К/х Новый путь.к/ф.х</t>
  </si>
  <si>
    <t>Быт с.Бударино</t>
  </si>
  <si>
    <t>ОАО Дельта</t>
  </si>
  <si>
    <t>Быт с.Кряжевое</t>
  </si>
  <si>
    <t>АУ АО "Енотаевский лесхоз"</t>
  </si>
  <si>
    <t>ЗАО Племзавод  "Юбилейный"</t>
  </si>
  <si>
    <t>с.Новинское.с.Затон</t>
  </si>
  <si>
    <t>Кировский рыбзавод</t>
  </si>
  <si>
    <t>с.Самосделка.с.Аршин</t>
  </si>
  <si>
    <t>с.Лебяжье.п.Октябрьский</t>
  </si>
  <si>
    <t>Быт с.Станья.п.Шараповский</t>
  </si>
  <si>
    <t xml:space="preserve">ООО "Астраханьрыбагрогаз" </t>
  </si>
  <si>
    <t>Быт с.Кап Яр</t>
  </si>
  <si>
    <t>Быт Кап.Яр,дет.сад,магазины</t>
  </si>
  <si>
    <t>с.Кап.Яр,школа,магазины</t>
  </si>
  <si>
    <t xml:space="preserve"> быт с.Сазаний угол.кфх</t>
  </si>
  <si>
    <t xml:space="preserve"> быт с.Косика.чабанские точки</t>
  </si>
  <si>
    <t xml:space="preserve"> быт с.Сокрутовка.с.Пироговка</t>
  </si>
  <si>
    <t xml:space="preserve"> быт с.Пироговка.</t>
  </si>
  <si>
    <t>ГПАО "Ахтубинское"</t>
  </si>
  <si>
    <t>ООО "Агрофирма-Юг-Ахтуба"</t>
  </si>
  <si>
    <t>СПК "Пироговский"</t>
  </si>
  <si>
    <t>ООО ПКФ "МД"</t>
  </si>
  <si>
    <t>П. Аллайский</t>
  </si>
  <si>
    <t>Колхоз "20-й Партсъезд"</t>
  </si>
  <si>
    <t>Кфх "Искра"спк зеленгинский</t>
  </si>
  <si>
    <t xml:space="preserve">Колхоз " Победа " </t>
  </si>
  <si>
    <t>Быт.с.Тюрино</t>
  </si>
  <si>
    <t xml:space="preserve">Быт с.Ново- Красное </t>
  </si>
  <si>
    <t>ООО МП "Тепличное"</t>
  </si>
  <si>
    <t>ООО "Выбор-фиш"</t>
  </si>
  <si>
    <t>ООО "Надежда-2"</t>
  </si>
  <si>
    <t>Быт с.Чапаево.с.Парыгино</t>
  </si>
  <si>
    <t>Быт с.Асадулаево.с.Мансур</t>
  </si>
  <si>
    <t>РК ПКЗ "Дружба"</t>
  </si>
  <si>
    <t>быт с.Н.Булгары</t>
  </si>
  <si>
    <t>ООО "Упр.комп.Консервный з-д "</t>
  </si>
  <si>
    <t>Быт с.Николаевка</t>
  </si>
  <si>
    <t>ООО Агрофирма "Возрождение"</t>
  </si>
  <si>
    <t>ООО "ОЛВИ-В"</t>
  </si>
  <si>
    <t>ООО ''Трусовский хлебозавод''</t>
  </si>
  <si>
    <t>ООО "Кемп -Дельта"</t>
  </si>
  <si>
    <t>Турбазы,быт х.Дедушкин</t>
  </si>
  <si>
    <t>Быт с.Ленино</t>
  </si>
  <si>
    <t>Быт с.Нов.Тузуклей</t>
  </si>
  <si>
    <t>ООО ''Новый ковчег''</t>
  </si>
  <si>
    <t>Быт с.Н.Николаевка</t>
  </si>
  <si>
    <t>Быт с.Болхуны</t>
  </si>
  <si>
    <t>СПК "Н-Николаевское"</t>
  </si>
  <si>
    <t>СПК Кировец</t>
  </si>
  <si>
    <t>ООО "Яуза"</t>
  </si>
  <si>
    <t>ООО ПКФ Астрасоль</t>
  </si>
  <si>
    <t>СПК "Буруны"</t>
  </si>
  <si>
    <t>пром.база пер.3-й Маршанский,2</t>
  </si>
  <si>
    <t>ЗАО ''Астраханьнефтепром''</t>
  </si>
  <si>
    <t>ООО Лукойл РПК  "Астраханский"</t>
  </si>
  <si>
    <t>ОАО "Астраханский Продукт"</t>
  </si>
  <si>
    <t>ОАО "ГЕММА"</t>
  </si>
  <si>
    <t xml:space="preserve"> ЗАО " ПК ЭКО+" </t>
  </si>
  <si>
    <t>Быт с.Яндыки</t>
  </si>
  <si>
    <t>ООО ПКК "Астрасоль"</t>
  </si>
  <si>
    <t>ООО Овощник</t>
  </si>
  <si>
    <t>Рынок ул.Магистральная,4А</t>
  </si>
  <si>
    <t>Быт п.Бараний Бугор</t>
  </si>
  <si>
    <t xml:space="preserve">ОРЗ "Лебяжий" </t>
  </si>
  <si>
    <t>МУП "Электросети" г. Нариманов</t>
  </si>
  <si>
    <t>Быт п. Петропавловка</t>
  </si>
  <si>
    <t>быт,ООО "Элкостройкомплект"</t>
  </si>
  <si>
    <t>ООО"Тавакал-4".быт п.Шумный</t>
  </si>
  <si>
    <t>ООО ПКФ "УСПЕХ"</t>
  </si>
  <si>
    <t>Быт п.Фунтово</t>
  </si>
  <si>
    <t>Быт с.Атал,с.Яксатово</t>
  </si>
  <si>
    <t>ООО Итиль</t>
  </si>
  <si>
    <t>КХ "Фрегат"</t>
  </si>
  <si>
    <t>МКП г. Астрахани ''ГОРСВЕТ''</t>
  </si>
  <si>
    <t>Быт п.Буруны</t>
  </si>
  <si>
    <t>С/о Незабудка</t>
  </si>
  <si>
    <t>с.Садовое.с.Верблюжка</t>
  </si>
  <si>
    <t>ООО Астрахъанский  гурман</t>
  </si>
  <si>
    <t>ЗАО "Чаганское"</t>
  </si>
  <si>
    <t>ООО ПКФ "Волжанин-1"</t>
  </si>
  <si>
    <t>ООО ПКФ "Чаганская"</t>
  </si>
  <si>
    <t>ГУСП "Наука"</t>
  </si>
  <si>
    <t>Быт ЦРЭС</t>
  </si>
  <si>
    <t>СПК Красный партизан</t>
  </si>
  <si>
    <t>Быт с. Вольное</t>
  </si>
  <si>
    <t>Быт с.Сероглазово.с.Вольное</t>
  </si>
  <si>
    <t xml:space="preserve">ГУ "Сарпинское МПРЭО" </t>
  </si>
  <si>
    <t>ООО УК ''Успех''</t>
  </si>
  <si>
    <t>ООО "Астрадетпитание"</t>
  </si>
  <si>
    <t>ООО ПКФ ''Контакт''</t>
  </si>
  <si>
    <t>ОАО ''Первомайский СРЗ''</t>
  </si>
  <si>
    <t>ООО ПКФ ''Янго''</t>
  </si>
  <si>
    <t>СОТ "Изыскатель"</t>
  </si>
  <si>
    <t>ООО "Техстрой-Корпорация"</t>
  </si>
  <si>
    <t>КФХ.быт с.Черный Яр</t>
  </si>
  <si>
    <t>МП "Теплосети"</t>
  </si>
  <si>
    <t>Увары (КаРЭС)</t>
  </si>
  <si>
    <t>Ф/Л Лановенко И.М.</t>
  </si>
  <si>
    <t>ОАО "Мумринский  СРЗ "</t>
  </si>
  <si>
    <t>Рыболовецкий колхоз "имени В.И.Ленина"</t>
  </si>
  <si>
    <t>ЗАО СХП "Восточное"</t>
  </si>
  <si>
    <t>Камышово (ЛРЭС)</t>
  </si>
  <si>
    <t>Быт с.Проточное.КФХ</t>
  </si>
  <si>
    <t>Быт с.Заречное.ИП</t>
  </si>
  <si>
    <t>Способввода</t>
  </si>
  <si>
    <t>графи-</t>
  </si>
  <si>
    <t>ков</t>
  </si>
  <si>
    <t>ОП</t>
  </si>
  <si>
    <t>от 5 мин до 10 мин</t>
  </si>
  <si>
    <t>ДД</t>
  </si>
  <si>
    <t>п.Тальниковый, с.Новоурусовка</t>
  </si>
  <si>
    <t>КФХ с.Тамбовка  "Вольное"</t>
  </si>
  <si>
    <t xml:space="preserve">Физ.лицо Абубакаров </t>
  </si>
  <si>
    <t>Быт п.Эрле, ГП Автодорремстрой</t>
  </si>
  <si>
    <t xml:space="preserve">Яксат.кирп.з-д, быт с.Яксатово </t>
  </si>
  <si>
    <t>Предприниматель Крынин А.Н.</t>
  </si>
  <si>
    <t>ОАО "Астраханский ликёро-водоч з-д"</t>
  </si>
  <si>
    <t xml:space="preserve">СОПК "АгросоюзКапЯр Сбыт" </t>
  </si>
  <si>
    <t xml:space="preserve"> ГРАФИК </t>
  </si>
  <si>
    <t>ФГУ "Гос.опыт.О/Х"Астраханское"</t>
  </si>
  <si>
    <t>Стройиндустрия  (ПбРЭС)</t>
  </si>
  <si>
    <t>Вододелитель (ПбРЭС)</t>
  </si>
  <si>
    <t>Рождественка (АРЭС)</t>
  </si>
  <si>
    <t>Октябрьская (ПбРЭС)</t>
  </si>
  <si>
    <t>Соленое Займище (ЧРЭС)</t>
  </si>
  <si>
    <t>Прикаспийская (ПбРЭС)</t>
  </si>
  <si>
    <t>Бараний Бугор (ПРЭС)</t>
  </si>
  <si>
    <t>Верхний Баскунчак (АРЭС)</t>
  </si>
  <si>
    <t>Николо-Комаровка (КаРЭС)</t>
  </si>
  <si>
    <t>Владимировка    (ВД ПМЭС)</t>
  </si>
  <si>
    <t>Бузанская            (ВД ПМЭС)</t>
  </si>
  <si>
    <t>Черный Яр          (ВД ПМЭС)</t>
  </si>
  <si>
    <t>Лесная  Новая (ПбРЭС)</t>
  </si>
  <si>
    <t>до 5 мин</t>
  </si>
  <si>
    <t>5</t>
  </si>
  <si>
    <t>10</t>
  </si>
  <si>
    <t>15</t>
  </si>
  <si>
    <t>20</t>
  </si>
  <si>
    <t>50</t>
  </si>
  <si>
    <t>40</t>
  </si>
  <si>
    <t>Итого по Филиалу ОАО &lt;&lt;МРСК Юга&gt;&gt; - &lt;&lt;Астраханьэнерго&gt;&gt;</t>
  </si>
  <si>
    <t>Время отключения         мин</t>
  </si>
  <si>
    <t>Баррикадная            (ВД ПМЭС)</t>
  </si>
  <si>
    <t>Заместитель председателя правительства</t>
  </si>
  <si>
    <t xml:space="preserve">промышленности,транспорта и природных </t>
  </si>
  <si>
    <t xml:space="preserve">Астраханской области - министр </t>
  </si>
  <si>
    <t>всего</t>
  </si>
  <si>
    <t>всего по ДУ</t>
  </si>
  <si>
    <t>Способ ввода</t>
  </si>
  <si>
    <t>ООО Торгов.дом "ЭЛКО-СОЮЗ"</t>
  </si>
  <si>
    <t>п.Первом.с.Зайковка.п.Корсака</t>
  </si>
  <si>
    <t>Департ.дор.хоз-ва.КХ" Тян".</t>
  </si>
  <si>
    <t>АООТ ОКБ"Сухого".ФГУП  МИГ</t>
  </si>
  <si>
    <t>ООО Управл.компания "Центр"</t>
  </si>
  <si>
    <t>АООТ ОКБ"Сухого".ФГУП МИГ</t>
  </si>
  <si>
    <t>Быт п.Владимир-ка, АРЭС</t>
  </si>
  <si>
    <t>Рыбное предпр."Камышовское"</t>
  </si>
  <si>
    <t>ФГУ"Астраханмелиоводхоз"</t>
  </si>
  <si>
    <t>ТОО "Волжское", чабанск.точки</t>
  </si>
  <si>
    <t>Спортивн.комплекс "Звездный"</t>
  </si>
  <si>
    <t>МОП,Лифт.ООО "Дельта"</t>
  </si>
  <si>
    <t>с.Шагано-Кондаковка,</t>
  </si>
  <si>
    <t>ООО"Холдин.компания Евразия"</t>
  </si>
  <si>
    <t>п.Комсом-ий, СХП " Ахтубинское"</t>
  </si>
  <si>
    <t>Департ.дорож.хоз-ва Астрах.обл</t>
  </si>
  <si>
    <t xml:space="preserve">ОАО "Оранжер.рыбокомбинат" </t>
  </si>
  <si>
    <t>Сел.предпр.кооп.Приволжский</t>
  </si>
  <si>
    <t>Рыбол. Артель "Дельта - Плюс"</t>
  </si>
  <si>
    <t>с. Солянка, с. Пологое займище</t>
  </si>
  <si>
    <t xml:space="preserve"> ЖКХ ,крестьян.хоз-ва,чаб точки</t>
  </si>
  <si>
    <t>Гос.Предпр.Астр.геофиз.эксп-ция</t>
  </si>
  <si>
    <t>Каспийск.трубопров.консорциум</t>
  </si>
  <si>
    <t>Рыболов.к-з им. "Путь Ленина"</t>
  </si>
  <si>
    <t>К/з "Искра",  крестьянские хоз-ва</t>
  </si>
  <si>
    <t xml:space="preserve">п. Молодёжный,"Акс.жилкомхоз" </t>
  </si>
  <si>
    <t>Житненск р/з,к-з "Кр.Чулпановец"</t>
  </si>
  <si>
    <t>ООО "Ямненский рыбоперер.з-д"</t>
  </si>
  <si>
    <t>ФГУП СКМП Сев.морс.парох-во"</t>
  </si>
  <si>
    <t>Быт ПбРЭС,Садовод. общество</t>
  </si>
  <si>
    <t>ООО Электромон.ф-ма "Квант-4"</t>
  </si>
  <si>
    <t>ПТФ АО Успенское, с.Успенка</t>
  </si>
  <si>
    <t>Р/А "Челюскинец", с.Мултаново</t>
  </si>
  <si>
    <t>РТРС Фил. "РТРС"Астрах.ОРТПЦ</t>
  </si>
  <si>
    <t>Турбазы, крестьян.хозяйства</t>
  </si>
  <si>
    <t xml:space="preserve">ФГУ "Астраханмелиоводхоз" </t>
  </si>
  <si>
    <t>МУП  ТТУ</t>
  </si>
  <si>
    <t>Завод ЖБК-2 ООО  Стройкомпл.</t>
  </si>
  <si>
    <t>ООО "Электротехн.компания"</t>
  </si>
  <si>
    <t>К/з "Красная звезда",с. Житное</t>
  </si>
  <si>
    <t>ПРЭС, п.Садовый,Солнечный</t>
  </si>
  <si>
    <t>Быт с. Началово,сад.общества</t>
  </si>
  <si>
    <t>Предприним. Шилин, Иванченко</t>
  </si>
  <si>
    <t>Крестьян.хоз-ва,быт с.О.Бугор</t>
  </si>
  <si>
    <t xml:space="preserve"> п.Фунтово-1,5,прудовые хоз-ва</t>
  </si>
  <si>
    <t>ОАО Машиностр.з-од "Прогресс"</t>
  </si>
  <si>
    <t>Рыболовецк.к/з имени "Чкалова"</t>
  </si>
  <si>
    <t>ФГУ "Астраханьмелиоводхоз"</t>
  </si>
  <si>
    <t>фил.ООО "АГХГ мбХ" (Австрия)</t>
  </si>
  <si>
    <t>МУП ТТУ</t>
  </si>
  <si>
    <t xml:space="preserve">ООО УК ''Селена'' </t>
  </si>
  <si>
    <t>ОАО "Электа"</t>
  </si>
  <si>
    <t>СПК"Кр партизан",с.Сероглазово</t>
  </si>
  <si>
    <t xml:space="preserve">ООО"ЛУКОЙЛ-Астрахморнефть" </t>
  </si>
  <si>
    <t xml:space="preserve">Зензелинск. ЛПУМГ.быт с.Алга  </t>
  </si>
  <si>
    <t>Капустин Яр        (СРЭС)</t>
  </si>
  <si>
    <t>Красный Яр        (КРЭС)</t>
  </si>
  <si>
    <t>Енотаевка           (ЕРЭС)</t>
  </si>
  <si>
    <t>Береговая           (ЕРЭС)</t>
  </si>
  <si>
    <t>Старица-2           (ЧРЭС)</t>
  </si>
  <si>
    <t>ООО Нижневолжс-Агро(страус ферма.)</t>
  </si>
  <si>
    <t>Бударино            (ЛРЭС)</t>
  </si>
  <si>
    <t>Джакуевка              (ПбРЭС)</t>
  </si>
  <si>
    <t>Евпраксино        (ПРЭС)</t>
  </si>
  <si>
    <t>Промстройма-териалы (ПбРЭС)</t>
  </si>
  <si>
    <t>Линейная            (ПбРЭС)</t>
  </si>
  <si>
    <t>Аксарайская      (КРЭС)</t>
  </si>
  <si>
    <t>Трудфронт          (ИРЭС)</t>
  </si>
  <si>
    <t>Резиновая          (ПбРЭС)</t>
  </si>
  <si>
    <t>Окрасочная          (ПбРЭС)</t>
  </si>
  <si>
    <t>Мултаново           (ВРЭС)</t>
  </si>
  <si>
    <t>Тузуклей                  (КаРЭС)</t>
  </si>
  <si>
    <t>Трусовская                  (ПбРЭС)</t>
  </si>
  <si>
    <t>Нефтебаза          (ПбРЭС)</t>
  </si>
  <si>
    <t>Интернацио-нальная (ПбРЭС)</t>
  </si>
  <si>
    <t>Присельская              (ХРЭС)</t>
  </si>
  <si>
    <t>Заволжская           (ХРЭС)</t>
  </si>
  <si>
    <t>Водозабор            (ПРЭС)</t>
  </si>
  <si>
    <t>ООО "Спецмонтаж".чабан.точки</t>
  </si>
  <si>
    <t>ООО "Вираж".д/с с.Ветлянка</t>
  </si>
  <si>
    <t>СПК "Батаевский"</t>
  </si>
  <si>
    <t>Правобережный РЭС</t>
  </si>
  <si>
    <t>Быт с. Бир-Коса</t>
  </si>
  <si>
    <t>Быт п. Прикаспийский</t>
  </si>
  <si>
    <t>быт г.Ахтубинска</t>
  </si>
  <si>
    <t>СХК Никольский</t>
  </si>
  <si>
    <t>ООО ПКФ "Онкель".быт ЦРЭС</t>
  </si>
  <si>
    <t>Автошкола</t>
  </si>
  <si>
    <t>ООО "Квартал",быт г.Харабали</t>
  </si>
  <si>
    <t>ФХП "Искра",быт с.Харабали</t>
  </si>
  <si>
    <t xml:space="preserve">ФГУ "Астрмелводхоз"Камыз фил  </t>
  </si>
  <si>
    <t>крестьянские хозяйства</t>
  </si>
  <si>
    <t>п.Застенка</t>
  </si>
  <si>
    <t>АГСС г.Астрахани</t>
  </si>
  <si>
    <t>ООО "Классик-центр".быт ЦРЭС</t>
  </si>
  <si>
    <t>ОАО "Астрах.сетевязальная ф-ка"</t>
  </si>
  <si>
    <t>ООО "Смак +".быт.ЦРЭС</t>
  </si>
  <si>
    <t>ООО "Ютеко".быт.ЦРЭС</t>
  </si>
  <si>
    <t>Межрегиональное УГАДН</t>
  </si>
  <si>
    <t>Чабанские точки, КФХ</t>
  </si>
  <si>
    <t>ООО ПКФ"Надежда".быт ЦРЭС</t>
  </si>
  <si>
    <t>от 20 до 60 мин</t>
  </si>
  <si>
    <t>Бирюковка</t>
  </si>
  <si>
    <t>(ПРЭС)</t>
  </si>
  <si>
    <t>(КаРЭС)</t>
  </si>
  <si>
    <t>Чаганская</t>
  </si>
  <si>
    <t>Автосерв. по ул.Выборгская,62А</t>
  </si>
  <si>
    <t>Горбаневка-2</t>
  </si>
  <si>
    <t>(СРЭС)</t>
  </si>
  <si>
    <t>Хошеутово</t>
  </si>
  <si>
    <t>(ХРЭС)</t>
  </si>
  <si>
    <t>Пироговка</t>
  </si>
  <si>
    <t>(АРЭС)</t>
  </si>
  <si>
    <t>Садов.общ.,быт с.О.Бугор,п.АКЗ-1</t>
  </si>
  <si>
    <t>Восточная</t>
  </si>
  <si>
    <t>60А(28-ая эл.сеть) (АРЭС)</t>
  </si>
  <si>
    <t>Быт п.Килинчи</t>
  </si>
  <si>
    <t>Быт с.Чилимный</t>
  </si>
  <si>
    <t>Быт с.Енотаевка</t>
  </si>
  <si>
    <t>Сасыколи (ХРЭС)</t>
  </si>
  <si>
    <t>по филиалу ОАО &lt;&lt;МРСК Юга&gt;&gt; - &lt;&lt;Астраханьэнерго&gt;&gt;</t>
  </si>
  <si>
    <t>ООО Молокозавод Володарский</t>
  </si>
  <si>
    <t>Тишково           (ВРЭС)</t>
  </si>
  <si>
    <t>ОАО Русская икра</t>
  </si>
  <si>
    <t>ООО ПКФ Экспресс-1</t>
  </si>
  <si>
    <t>АООТ АРК. ООО Август.мясокомб.</t>
  </si>
  <si>
    <t>ТД Рус.холод. ЗАО Астрполифарм</t>
  </si>
  <si>
    <t>АООТ АХК.ХЗ Болдинск..Экспресс</t>
  </si>
  <si>
    <t>Трусовский РЭС</t>
  </si>
  <si>
    <t>Быт с.Красный</t>
  </si>
  <si>
    <t>ОАО РЖД. Филиал ПЖД</t>
  </si>
  <si>
    <t>ЦУ ПО "АЭС"</t>
  </si>
  <si>
    <t>ООО Газпром Трансгаз Ставроп.</t>
  </si>
  <si>
    <t>ТСЖ "Набережная Кутума"</t>
  </si>
  <si>
    <t xml:space="preserve"> Быт ЦРЭС</t>
  </si>
  <si>
    <t>___________________С.Н.Кржановский</t>
  </si>
  <si>
    <t>2013 г.</t>
  </si>
  <si>
    <t>2013г.</t>
  </si>
  <si>
    <t>_____________________Т.У.Алаев</t>
  </si>
  <si>
    <t>"____"____________________2013г.</t>
  </si>
  <si>
    <t>временного отключения потребления  на 2013/2014 гг.</t>
  </si>
  <si>
    <t>График составлен на величину 168 МВт (20% от прогнозного максимального потребления 840 МВт)</t>
  </si>
  <si>
    <t>с 1 октября 2013 года по 30 сентября 2014 года</t>
  </si>
  <si>
    <t>Фунтово (ПРЭС)</t>
  </si>
  <si>
    <t>ГПЗ РП-14</t>
  </si>
  <si>
    <t>1U151 КМ 01 В - на 50%</t>
  </si>
  <si>
    <t>1U151 КМ 01 В - останов</t>
  </si>
  <si>
    <t>1U151 КМ 11 В - на 50%</t>
  </si>
  <si>
    <t>1U151 КМ 11 В - останов</t>
  </si>
  <si>
    <t>ГПЗ РП-15</t>
  </si>
  <si>
    <t>3U151 КМ 01 В - останов</t>
  </si>
  <si>
    <t>3U151 КМ 11 В - на 50%</t>
  </si>
  <si>
    <t>3U151 КМ 11 В - останов</t>
  </si>
  <si>
    <t>2U151 КМ 01 А - на 50%</t>
  </si>
  <si>
    <t>2U151 КМ 01 А - останов</t>
  </si>
  <si>
    <t>3U151 КМ 01 В - на 50%</t>
  </si>
  <si>
    <t xml:space="preserve">Заместитель директора филиала по техническим вопросам -                                                                                                            </t>
  </si>
  <si>
    <t>главный инженер  филиала ОАО &lt;&lt;МРСК Юга&gt;&gt; - &lt;&lt;Астраханьэнерго&gt;&gt;</t>
  </si>
  <si>
    <t>И.А. Сорокин</t>
  </si>
  <si>
    <t>Кири-Кили (ЦГП ПО ВЭС)</t>
  </si>
  <si>
    <t>Северная            (ЦГП ПО ВЭС)</t>
  </si>
  <si>
    <t>ГРУ ГРЭС (АГРЭС 110)</t>
  </si>
  <si>
    <t>Первомайская  (ЦГП ПО ВЭС)</t>
  </si>
  <si>
    <t>Городская               (ЦГП ПО ВЭС)</t>
  </si>
  <si>
    <t>Кировская              (ЦГП ПО ВЭС)</t>
  </si>
  <si>
    <t>Южная               (ЦГП ПО ВЭС)</t>
  </si>
  <si>
    <t>Трикотажная          (ЦГП ПО ВЭС)</t>
  </si>
  <si>
    <t>(ЦГП ПО ВЭС)</t>
  </si>
  <si>
    <t>Царевская</t>
  </si>
  <si>
    <t>Прогресс</t>
  </si>
  <si>
    <t>Стекловолокно (ЦГП ПО ВЭС)</t>
  </si>
  <si>
    <t>ЦРП                 (ЦГП ПО ВЭС)</t>
  </si>
  <si>
    <t>Старица (ЧРЭС)</t>
  </si>
  <si>
    <t>Зензели (ЛРЭС)</t>
  </si>
  <si>
    <t>Озерная (ИРЭС)</t>
  </si>
  <si>
    <t>Мумра (ИРЭС)</t>
  </si>
  <si>
    <t>Лиман (ЛРЭС)</t>
  </si>
  <si>
    <t>Тамбовка (ХРЭС)</t>
  </si>
  <si>
    <t>Косика (ЕРЭС)</t>
  </si>
  <si>
    <t>Урусовка (КРЭС)</t>
  </si>
  <si>
    <t>Икряное (ИРЭС)</t>
  </si>
  <si>
    <t>Маячное (ИРЭС)</t>
  </si>
  <si>
    <t>Новинка (ВРЭС)</t>
  </si>
  <si>
    <t>Марфино (ВРЭС)</t>
  </si>
  <si>
    <t>Табола (КаРЭС)</t>
  </si>
  <si>
    <t>Яндыки (ЛРЭС)</t>
  </si>
  <si>
    <t>Батаевка (АРЭС)</t>
  </si>
  <si>
    <t xml:space="preserve">ЖБК   </t>
  </si>
  <si>
    <t>Ленино (ЕРЭС)</t>
  </si>
  <si>
    <t>Тумак (ВРЭС)</t>
  </si>
  <si>
    <t>Раздор (КаРЭС)</t>
  </si>
  <si>
    <t>Вязовка (ЧРЭС)</t>
  </si>
  <si>
    <t>Гремучая (ХРЭС)</t>
  </si>
  <si>
    <t>ХВТ (ХРЭС)</t>
  </si>
  <si>
    <t>Вольное (ХРЭС)</t>
  </si>
  <si>
    <t>Житное (ИРЭС)</t>
  </si>
  <si>
    <t>Началово (ПРЭС)</t>
  </si>
  <si>
    <t>Дальняя (ЧРЭС)</t>
  </si>
  <si>
    <t>Судостроитель-ная                  (ЦГП ПО ВЭС)</t>
  </si>
  <si>
    <t>Садовая (СРЭС)</t>
  </si>
  <si>
    <t>Ахтуба (АРЭС)</t>
  </si>
  <si>
    <t>Быт с.Восток,с.Спартак</t>
  </si>
  <si>
    <t xml:space="preserve"> до 20 мин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</si>
</sst>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u val="single"/>
      <sz val="10"/>
      <name val="Arial"/>
      <family val="0"/>
    </font>
    <font>
      <sz val="9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446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15" borderId="12" xfId="0" applyFont="1" applyFill="1" applyBorder="1" applyAlignment="1">
      <alignment vertical="center"/>
    </xf>
    <xf numFmtId="2" fontId="8" fillId="15" borderId="13" xfId="0" applyNumberFormat="1" applyFont="1" applyFill="1" applyBorder="1" applyAlignment="1">
      <alignment horizontal="center"/>
    </xf>
    <xf numFmtId="2" fontId="8" fillId="15" borderId="14" xfId="0" applyNumberFormat="1" applyFont="1" applyFill="1" applyBorder="1" applyAlignment="1">
      <alignment horizontal="center"/>
    </xf>
    <xf numFmtId="2" fontId="8" fillId="15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Continuous"/>
    </xf>
    <xf numFmtId="0" fontId="8" fillId="15" borderId="15" xfId="0" applyFont="1" applyFill="1" applyBorder="1" applyAlignment="1">
      <alignment/>
    </xf>
    <xf numFmtId="0" fontId="8" fillId="15" borderId="16" xfId="0" applyFont="1" applyFill="1" applyBorder="1" applyAlignment="1">
      <alignment/>
    </xf>
    <xf numFmtId="0" fontId="8" fillId="15" borderId="15" xfId="0" applyFont="1" applyFill="1" applyBorder="1" applyAlignment="1">
      <alignment horizontal="left"/>
    </xf>
    <xf numFmtId="0" fontId="8" fillId="15" borderId="17" xfId="0" applyFont="1" applyFill="1" applyBorder="1" applyAlignment="1">
      <alignment horizontal="left"/>
    </xf>
    <xf numFmtId="0" fontId="8" fillId="15" borderId="17" xfId="0" applyFont="1" applyFill="1" applyBorder="1" applyAlignment="1">
      <alignment/>
    </xf>
    <xf numFmtId="0" fontId="8" fillId="15" borderId="18" xfId="0" applyFont="1" applyFill="1" applyBorder="1" applyAlignment="1">
      <alignment/>
    </xf>
    <xf numFmtId="0" fontId="8" fillId="15" borderId="18" xfId="0" applyFont="1" applyFill="1" applyBorder="1" applyAlignment="1">
      <alignment horizontal="left"/>
    </xf>
    <xf numFmtId="0" fontId="8" fillId="15" borderId="15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2" fontId="8" fillId="15" borderId="20" xfId="0" applyNumberFormat="1" applyFont="1" applyFill="1" applyBorder="1" applyAlignment="1">
      <alignment horizontal="center"/>
    </xf>
    <xf numFmtId="2" fontId="8" fillId="15" borderId="2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15" borderId="20" xfId="0" applyFont="1" applyFill="1" applyBorder="1" applyAlignment="1">
      <alignment vertical="center" wrapText="1"/>
    </xf>
    <xf numFmtId="0" fontId="8" fillId="15" borderId="15" xfId="0" applyFont="1" applyFill="1" applyBorder="1" applyAlignment="1">
      <alignment vertical="center"/>
    </xf>
    <xf numFmtId="0" fontId="0" fillId="15" borderId="0" xfId="0" applyFill="1" applyAlignment="1">
      <alignment/>
    </xf>
    <xf numFmtId="0" fontId="7" fillId="15" borderId="13" xfId="0" applyFont="1" applyFill="1" applyBorder="1" applyAlignment="1">
      <alignment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/>
    </xf>
    <xf numFmtId="2" fontId="7" fillId="15" borderId="13" xfId="0" applyNumberFormat="1" applyFont="1" applyFill="1" applyBorder="1" applyAlignment="1">
      <alignment/>
    </xf>
    <xf numFmtId="2" fontId="7" fillId="15" borderId="13" xfId="0" applyNumberFormat="1" applyFont="1" applyFill="1" applyBorder="1" applyAlignment="1">
      <alignment horizontal="center"/>
    </xf>
    <xf numFmtId="2" fontId="7" fillId="15" borderId="14" xfId="0" applyNumberFormat="1" applyFont="1" applyFill="1" applyBorder="1" applyAlignment="1">
      <alignment horizontal="center"/>
    </xf>
    <xf numFmtId="0" fontId="7" fillId="15" borderId="15" xfId="0" applyFont="1" applyFill="1" applyBorder="1" applyAlignment="1">
      <alignment/>
    </xf>
    <xf numFmtId="0" fontId="0" fillId="15" borderId="18" xfId="0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/>
    </xf>
    <xf numFmtId="2" fontId="0" fillId="15" borderId="13" xfId="0" applyNumberFormat="1" applyFill="1" applyBorder="1" applyAlignment="1">
      <alignment/>
    </xf>
    <xf numFmtId="2" fontId="7" fillId="15" borderId="13" xfId="0" applyNumberFormat="1" applyFont="1" applyFill="1" applyBorder="1" applyAlignment="1">
      <alignment/>
    </xf>
    <xf numFmtId="0" fontId="7" fillId="15" borderId="19" xfId="0" applyFont="1" applyFill="1" applyBorder="1" applyAlignment="1">
      <alignment/>
    </xf>
    <xf numFmtId="0" fontId="7" fillId="15" borderId="25" xfId="0" applyFont="1" applyFill="1" applyBorder="1" applyAlignment="1">
      <alignment horizontal="center"/>
    </xf>
    <xf numFmtId="2" fontId="7" fillId="15" borderId="0" xfId="0" applyNumberFormat="1" applyFont="1" applyFill="1" applyBorder="1" applyAlignment="1">
      <alignment/>
    </xf>
    <xf numFmtId="0" fontId="7" fillId="15" borderId="19" xfId="0" applyFont="1" applyFill="1" applyBorder="1" applyAlignment="1">
      <alignment/>
    </xf>
    <xf numFmtId="0" fontId="7" fillId="15" borderId="10" xfId="0" applyFont="1" applyFill="1" applyBorder="1" applyAlignment="1">
      <alignment/>
    </xf>
    <xf numFmtId="0" fontId="7" fillId="15" borderId="0" xfId="0" applyFont="1" applyFill="1" applyAlignment="1">
      <alignment/>
    </xf>
    <xf numFmtId="0" fontId="7" fillId="15" borderId="26" xfId="0" applyFont="1" applyFill="1" applyBorder="1" applyAlignment="1">
      <alignment/>
    </xf>
    <xf numFmtId="2" fontId="7" fillId="15" borderId="2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7" fillId="15" borderId="20" xfId="0" applyNumberFormat="1" applyFont="1" applyFill="1" applyBorder="1" applyAlignment="1">
      <alignment/>
    </xf>
    <xf numFmtId="2" fontId="7" fillId="15" borderId="0" xfId="0" applyNumberFormat="1" applyFont="1" applyFill="1" applyAlignment="1">
      <alignment/>
    </xf>
    <xf numFmtId="2" fontId="0" fillId="15" borderId="0" xfId="0" applyNumberFormat="1" applyFill="1" applyAlignment="1">
      <alignment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left"/>
    </xf>
    <xf numFmtId="2" fontId="1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2" fillId="0" borderId="0" xfId="0" applyNumberFormat="1" applyFont="1" applyBorder="1" applyAlignment="1">
      <alignment horizontal="left"/>
    </xf>
    <xf numFmtId="2" fontId="0" fillId="0" borderId="13" xfId="0" applyNumberFormat="1" applyBorder="1" applyAlignment="1">
      <alignment/>
    </xf>
    <xf numFmtId="2" fontId="0" fillId="15" borderId="20" xfId="0" applyNumberFormat="1" applyFill="1" applyBorder="1" applyAlignment="1">
      <alignment/>
    </xf>
    <xf numFmtId="2" fontId="7" fillId="15" borderId="26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15" borderId="23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vertical="center"/>
    </xf>
    <xf numFmtId="2" fontId="0" fillId="0" borderId="20" xfId="0" applyNumberFormat="1" applyBorder="1" applyAlignment="1">
      <alignment/>
    </xf>
    <xf numFmtId="0" fontId="8" fillId="15" borderId="27" xfId="0" applyFont="1" applyFill="1" applyBorder="1" applyAlignment="1">
      <alignment/>
    </xf>
    <xf numFmtId="0" fontId="7" fillId="0" borderId="15" xfId="0" applyFont="1" applyFill="1" applyBorder="1" applyAlignment="1" quotePrefix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left" vertical="center"/>
      <protection hidden="1"/>
    </xf>
    <xf numFmtId="41" fontId="7" fillId="0" borderId="15" xfId="61" applyNumberFormat="1" applyFont="1" applyFill="1" applyBorder="1" applyAlignment="1" applyProtection="1">
      <alignment horizontal="left" vertical="center"/>
      <protection hidden="1"/>
    </xf>
    <xf numFmtId="0" fontId="7" fillId="0" borderId="15" xfId="0" applyNumberFormat="1" applyFont="1" applyFill="1" applyBorder="1" applyAlignment="1" applyProtection="1">
      <alignment wrapText="1"/>
      <protection locked="0"/>
    </xf>
    <xf numFmtId="0" fontId="14" fillId="15" borderId="15" xfId="0" applyNumberFormat="1" applyFont="1" applyFill="1" applyBorder="1" applyAlignment="1" applyProtection="1">
      <alignment vertical="center"/>
      <protection locked="0"/>
    </xf>
    <xf numFmtId="0" fontId="7" fillId="15" borderId="15" xfId="60" applyNumberFormat="1" applyFont="1" applyFill="1" applyBorder="1" applyAlignment="1" applyProtection="1">
      <alignment horizontal="left" vertical="center"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0" fontId="7" fillId="0" borderId="15" xfId="60" applyNumberFormat="1" applyFont="1" applyFill="1" applyBorder="1" applyAlignment="1" applyProtection="1">
      <alignment horizontal="left" vertical="center"/>
      <protection locked="0"/>
    </xf>
    <xf numFmtId="177" fontId="7" fillId="0" borderId="15" xfId="61" applyFont="1" applyFill="1" applyBorder="1" applyAlignment="1" applyProtection="1">
      <alignment horizontal="left" vertical="center"/>
      <protection hidden="1"/>
    </xf>
    <xf numFmtId="0" fontId="14" fillId="0" borderId="15" xfId="0" applyFont="1" applyFill="1" applyBorder="1" applyAlignment="1">
      <alignment/>
    </xf>
    <xf numFmtId="0" fontId="7" fillId="0" borderId="17" xfId="0" applyNumberFormat="1" applyFont="1" applyFill="1" applyBorder="1" applyAlignment="1" applyProtection="1">
      <alignment horizontal="left" wrapText="1"/>
      <protection locked="0"/>
    </xf>
    <xf numFmtId="0" fontId="7" fillId="0" borderId="15" xfId="0" applyNumberFormat="1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5" xfId="61" applyFont="1" applyFill="1" applyBorder="1" applyAlignment="1" applyProtection="1">
      <alignment horizontal="lef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/>
      <protection hidden="1"/>
    </xf>
    <xf numFmtId="0" fontId="7" fillId="15" borderId="15" xfId="0" applyNumberFormat="1" applyFont="1" applyFill="1" applyBorder="1" applyAlignment="1" applyProtection="1">
      <alignment/>
      <protection locked="0"/>
    </xf>
    <xf numFmtId="0" fontId="7" fillId="15" borderId="15" xfId="0" applyNumberFormat="1" applyFont="1" applyFill="1" applyBorder="1" applyAlignment="1" applyProtection="1">
      <alignment vertical="center"/>
      <protection locked="0"/>
    </xf>
    <xf numFmtId="0" fontId="7" fillId="15" borderId="15" xfId="0" applyFont="1" applyFill="1" applyBorder="1" applyAlignment="1" applyProtection="1">
      <alignment horizontal="left" vertical="center"/>
      <protection hidden="1"/>
    </xf>
    <xf numFmtId="1" fontId="7" fillId="0" borderId="28" xfId="0" applyNumberFormat="1" applyFont="1" applyBorder="1" applyAlignment="1">
      <alignment horizontal="center"/>
    </xf>
    <xf numFmtId="2" fontId="8" fillId="15" borderId="29" xfId="0" applyNumberFormat="1" applyFont="1" applyFill="1" applyBorder="1" applyAlignment="1">
      <alignment horizontal="center"/>
    </xf>
    <xf numFmtId="2" fontId="8" fillId="15" borderId="30" xfId="0" applyNumberFormat="1" applyFont="1" applyFill="1" applyBorder="1" applyAlignment="1">
      <alignment horizontal="center"/>
    </xf>
    <xf numFmtId="2" fontId="8" fillId="15" borderId="29" xfId="0" applyNumberFormat="1" applyFont="1" applyFill="1" applyBorder="1" applyAlignment="1">
      <alignment horizontal="center" vertical="center"/>
    </xf>
    <xf numFmtId="2" fontId="7" fillId="15" borderId="29" xfId="0" applyNumberFormat="1" applyFont="1" applyFill="1" applyBorder="1" applyAlignment="1">
      <alignment horizontal="center"/>
    </xf>
    <xf numFmtId="2" fontId="0" fillId="15" borderId="29" xfId="0" applyNumberFormat="1" applyFill="1" applyBorder="1" applyAlignment="1">
      <alignment/>
    </xf>
    <xf numFmtId="2" fontId="0" fillId="15" borderId="30" xfId="0" applyNumberFormat="1" applyFill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15" borderId="15" xfId="0" applyFont="1" applyFill="1" applyBorder="1" applyAlignment="1">
      <alignment horizontal="center"/>
    </xf>
    <xf numFmtId="0" fontId="7" fillId="0" borderId="17" xfId="0" applyFont="1" applyFill="1" applyBorder="1" applyAlignment="1" applyProtection="1">
      <alignment/>
      <protection locked="0"/>
    </xf>
    <xf numFmtId="2" fontId="8" fillId="15" borderId="31" xfId="0" applyNumberFormat="1" applyFont="1" applyFill="1" applyBorder="1" applyAlignment="1">
      <alignment horizontal="center"/>
    </xf>
    <xf numFmtId="2" fontId="0" fillId="0" borderId="31" xfId="0" applyNumberFormat="1" applyBorder="1" applyAlignment="1">
      <alignment/>
    </xf>
    <xf numFmtId="2" fontId="8" fillId="15" borderId="32" xfId="0" applyNumberFormat="1" applyFont="1" applyFill="1" applyBorder="1" applyAlignment="1">
      <alignment horizontal="center"/>
    </xf>
    <xf numFmtId="0" fontId="8" fillId="15" borderId="33" xfId="0" applyFont="1" applyFill="1" applyBorder="1" applyAlignment="1">
      <alignment/>
    </xf>
    <xf numFmtId="2" fontId="7" fillId="15" borderId="31" xfId="0" applyNumberFormat="1" applyFont="1" applyFill="1" applyBorder="1" applyAlignment="1">
      <alignment/>
    </xf>
    <xf numFmtId="0" fontId="0" fillId="15" borderId="0" xfId="0" applyFill="1" applyBorder="1" applyAlignment="1">
      <alignment/>
    </xf>
    <xf numFmtId="2" fontId="8" fillId="15" borderId="0" xfId="0" applyNumberFormat="1" applyFont="1" applyFill="1" applyBorder="1" applyAlignment="1">
      <alignment horizontal="center"/>
    </xf>
    <xf numFmtId="0" fontId="8" fillId="15" borderId="0" xfId="0" applyFont="1" applyFill="1" applyBorder="1" applyAlignment="1">
      <alignment vertical="center"/>
    </xf>
    <xf numFmtId="0" fontId="8" fillId="15" borderId="0" xfId="0" applyFont="1" applyFill="1" applyBorder="1" applyAlignment="1">
      <alignment horizontal="center"/>
    </xf>
    <xf numFmtId="2" fontId="7" fillId="15" borderId="0" xfId="0" applyNumberFormat="1" applyFont="1" applyFill="1" applyBorder="1" applyAlignment="1">
      <alignment/>
    </xf>
    <xf numFmtId="2" fontId="0" fillId="15" borderId="31" xfId="0" applyNumberFormat="1" applyFill="1" applyBorder="1" applyAlignment="1">
      <alignment/>
    </xf>
    <xf numFmtId="49" fontId="8" fillId="15" borderId="0" xfId="0" applyNumberFormat="1" applyFont="1" applyFill="1" applyBorder="1" applyAlignment="1">
      <alignment horizontal="center"/>
    </xf>
    <xf numFmtId="0" fontId="8" fillId="15" borderId="0" xfId="0" applyFont="1" applyFill="1" applyBorder="1" applyAlignment="1">
      <alignment/>
    </xf>
    <xf numFmtId="2" fontId="7" fillId="15" borderId="34" xfId="0" applyNumberFormat="1" applyFont="1" applyFill="1" applyBorder="1" applyAlignment="1">
      <alignment/>
    </xf>
    <xf numFmtId="2" fontId="8" fillId="15" borderId="34" xfId="0" applyNumberFormat="1" applyFont="1" applyFill="1" applyBorder="1" applyAlignment="1">
      <alignment horizontal="center"/>
    </xf>
    <xf numFmtId="0" fontId="8" fillId="15" borderId="35" xfId="0" applyFont="1" applyFill="1" applyBorder="1" applyAlignment="1">
      <alignment horizontal="center"/>
    </xf>
    <xf numFmtId="2" fontId="7" fillId="15" borderId="34" xfId="0" applyNumberFormat="1" applyFont="1" applyFill="1" applyBorder="1" applyAlignment="1">
      <alignment/>
    </xf>
    <xf numFmtId="2" fontId="7" fillId="15" borderId="36" xfId="0" applyNumberFormat="1" applyFont="1" applyFill="1" applyBorder="1" applyAlignment="1">
      <alignment/>
    </xf>
    <xf numFmtId="2" fontId="7" fillId="15" borderId="37" xfId="0" applyNumberFormat="1" applyFont="1" applyFill="1" applyBorder="1" applyAlignment="1">
      <alignment/>
    </xf>
    <xf numFmtId="2" fontId="0" fillId="15" borderId="0" xfId="0" applyNumberFormat="1" applyFill="1" applyBorder="1" applyAlignment="1">
      <alignment/>
    </xf>
    <xf numFmtId="2" fontId="7" fillId="15" borderId="31" xfId="0" applyNumberFormat="1" applyFont="1" applyFill="1" applyBorder="1" applyAlignment="1">
      <alignment/>
    </xf>
    <xf numFmtId="2" fontId="7" fillId="15" borderId="38" xfId="0" applyNumberFormat="1" applyFont="1" applyFill="1" applyBorder="1" applyAlignment="1">
      <alignment/>
    </xf>
    <xf numFmtId="0" fontId="7" fillId="15" borderId="39" xfId="0" applyFont="1" applyFill="1" applyBorder="1" applyAlignment="1">
      <alignment horizontal="center"/>
    </xf>
    <xf numFmtId="2" fontId="7" fillId="15" borderId="32" xfId="0" applyNumberFormat="1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 vertical="center"/>
    </xf>
    <xf numFmtId="2" fontId="7" fillId="15" borderId="36" xfId="0" applyNumberFormat="1" applyFont="1" applyFill="1" applyBorder="1" applyAlignment="1">
      <alignment/>
    </xf>
    <xf numFmtId="49" fontId="8" fillId="15" borderId="15" xfId="0" applyNumberFormat="1" applyFont="1" applyFill="1" applyBorder="1" applyAlignment="1">
      <alignment horizontal="center"/>
    </xf>
    <xf numFmtId="0" fontId="8" fillId="15" borderId="21" xfId="0" applyFont="1" applyFill="1" applyBorder="1" applyAlignment="1">
      <alignment horizontal="center"/>
    </xf>
    <xf numFmtId="0" fontId="7" fillId="15" borderId="14" xfId="0" applyFont="1" applyFill="1" applyBorder="1" applyAlignment="1">
      <alignment/>
    </xf>
    <xf numFmtId="0" fontId="8" fillId="15" borderId="17" xfId="0" applyFont="1" applyFill="1" applyBorder="1" applyAlignment="1">
      <alignment horizontal="center"/>
    </xf>
    <xf numFmtId="0" fontId="7" fillId="15" borderId="15" xfId="0" applyFont="1" applyFill="1" applyBorder="1" applyAlignment="1">
      <alignment horizontal="center"/>
    </xf>
    <xf numFmtId="0" fontId="8" fillId="15" borderId="33" xfId="0" applyFont="1" applyFill="1" applyBorder="1" applyAlignment="1">
      <alignment horizontal="center"/>
    </xf>
    <xf numFmtId="2" fontId="7" fillId="15" borderId="37" xfId="0" applyNumberFormat="1" applyFont="1" applyFill="1" applyBorder="1" applyAlignment="1">
      <alignment/>
    </xf>
    <xf numFmtId="0" fontId="7" fillId="15" borderId="35" xfId="0" applyFont="1" applyFill="1" applyBorder="1" applyAlignment="1">
      <alignment/>
    </xf>
    <xf numFmtId="0" fontId="8" fillId="15" borderId="40" xfId="0" applyFont="1" applyFill="1" applyBorder="1" applyAlignment="1">
      <alignment horizontal="center"/>
    </xf>
    <xf numFmtId="49" fontId="8" fillId="15" borderId="33" xfId="0" applyNumberFormat="1" applyFont="1" applyFill="1" applyBorder="1" applyAlignment="1">
      <alignment horizontal="center"/>
    </xf>
    <xf numFmtId="49" fontId="8" fillId="15" borderId="17" xfId="0" applyNumberFormat="1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2" fontId="0" fillId="15" borderId="36" xfId="0" applyNumberFormat="1" applyFill="1" applyBorder="1" applyAlignment="1">
      <alignment/>
    </xf>
    <xf numFmtId="0" fontId="9" fillId="15" borderId="14" xfId="0" applyFont="1" applyFill="1" applyBorder="1" applyAlignment="1">
      <alignment horizontal="center" wrapText="1"/>
    </xf>
    <xf numFmtId="2" fontId="8" fillId="15" borderId="36" xfId="0" applyNumberFormat="1" applyFont="1" applyFill="1" applyBorder="1" applyAlignment="1">
      <alignment horizontal="center" wrapText="1"/>
    </xf>
    <xf numFmtId="2" fontId="8" fillId="15" borderId="36" xfId="0" applyNumberFormat="1" applyFont="1" applyFill="1" applyBorder="1" applyAlignment="1">
      <alignment horizontal="center"/>
    </xf>
    <xf numFmtId="49" fontId="8" fillId="15" borderId="18" xfId="0" applyNumberFormat="1" applyFont="1" applyFill="1" applyBorder="1" applyAlignment="1">
      <alignment horizontal="center"/>
    </xf>
    <xf numFmtId="0" fontId="8" fillId="15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2" fontId="0" fillId="15" borderId="42" xfId="0" applyNumberFormat="1" applyFill="1" applyBorder="1" applyAlignment="1">
      <alignment horizontal="center" vertical="center" wrapText="1"/>
    </xf>
    <xf numFmtId="2" fontId="8" fillId="15" borderId="37" xfId="0" applyNumberFormat="1" applyFont="1" applyFill="1" applyBorder="1" applyAlignment="1">
      <alignment horizontal="center"/>
    </xf>
    <xf numFmtId="2" fontId="8" fillId="15" borderId="36" xfId="0" applyNumberFormat="1" applyFont="1" applyFill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 wrapText="1"/>
    </xf>
    <xf numFmtId="2" fontId="7" fillId="15" borderId="44" xfId="0" applyNumberFormat="1" applyFont="1" applyFill="1" applyBorder="1" applyAlignment="1">
      <alignment/>
    </xf>
    <xf numFmtId="2" fontId="7" fillId="15" borderId="38" xfId="0" applyNumberFormat="1" applyFont="1" applyFill="1" applyBorder="1" applyAlignment="1">
      <alignment/>
    </xf>
    <xf numFmtId="2" fontId="7" fillId="15" borderId="45" xfId="0" applyNumberFormat="1" applyFont="1" applyFill="1" applyBorder="1" applyAlignment="1">
      <alignment/>
    </xf>
    <xf numFmtId="2" fontId="7" fillId="15" borderId="46" xfId="0" applyNumberFormat="1" applyFont="1" applyFill="1" applyBorder="1" applyAlignment="1">
      <alignment/>
    </xf>
    <xf numFmtId="49" fontId="8" fillId="15" borderId="27" xfId="0" applyNumberFormat="1" applyFont="1" applyFill="1" applyBorder="1" applyAlignment="1">
      <alignment horizontal="center"/>
    </xf>
    <xf numFmtId="49" fontId="8" fillId="15" borderId="16" xfId="0" applyNumberFormat="1" applyFont="1" applyFill="1" applyBorder="1" applyAlignment="1">
      <alignment horizontal="center"/>
    </xf>
    <xf numFmtId="0" fontId="0" fillId="15" borderId="47" xfId="0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/>
    </xf>
    <xf numFmtId="49" fontId="8" fillId="15" borderId="10" xfId="0" applyNumberFormat="1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/>
    </xf>
    <xf numFmtId="0" fontId="8" fillId="15" borderId="10" xfId="0" applyFont="1" applyFill="1" applyBorder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2" fontId="7" fillId="15" borderId="46" xfId="0" applyNumberFormat="1" applyFont="1" applyFill="1" applyBorder="1" applyAlignment="1">
      <alignment/>
    </xf>
    <xf numFmtId="2" fontId="7" fillId="15" borderId="10" xfId="0" applyNumberFormat="1" applyFont="1" applyFill="1" applyBorder="1" applyAlignment="1">
      <alignment horizontal="center"/>
    </xf>
    <xf numFmtId="0" fontId="8" fillId="15" borderId="13" xfId="0" applyFont="1" applyFill="1" applyBorder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15" borderId="24" xfId="0" applyFill="1" applyBorder="1" applyAlignment="1">
      <alignment/>
    </xf>
    <xf numFmtId="0" fontId="8" fillId="15" borderId="24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left" vertical="center" wrapText="1"/>
      <protection hidden="1"/>
    </xf>
    <xf numFmtId="0" fontId="8" fillId="15" borderId="14" xfId="0" applyFont="1" applyFill="1" applyBorder="1" applyAlignment="1">
      <alignment horizontal="center" wrapText="1"/>
    </xf>
    <xf numFmtId="0" fontId="8" fillId="15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/>
    </xf>
    <xf numFmtId="0" fontId="8" fillId="15" borderId="50" xfId="0" applyFont="1" applyFill="1" applyBorder="1" applyAlignment="1">
      <alignment vertical="center"/>
    </xf>
    <xf numFmtId="0" fontId="8" fillId="15" borderId="43" xfId="0" applyFont="1" applyFill="1" applyBorder="1" applyAlignment="1">
      <alignment horizontal="center"/>
    </xf>
    <xf numFmtId="2" fontId="7" fillId="15" borderId="51" xfId="0" applyNumberFormat="1" applyFont="1" applyFill="1" applyBorder="1" applyAlignment="1">
      <alignment/>
    </xf>
    <xf numFmtId="2" fontId="7" fillId="15" borderId="12" xfId="0" applyNumberFormat="1" applyFont="1" applyFill="1" applyBorder="1" applyAlignment="1">
      <alignment/>
    </xf>
    <xf numFmtId="2" fontId="0" fillId="15" borderId="12" xfId="0" applyNumberFormat="1" applyFill="1" applyBorder="1" applyAlignment="1">
      <alignment/>
    </xf>
    <xf numFmtId="2" fontId="8" fillId="15" borderId="12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 applyProtection="1">
      <alignment horizontal="center" vertical="center"/>
      <protection locked="0"/>
    </xf>
    <xf numFmtId="2" fontId="15" fillId="0" borderId="13" xfId="0" applyNumberFormat="1" applyFont="1" applyBorder="1" applyAlignment="1" applyProtection="1">
      <alignment horizontal="center" vertical="center"/>
      <protection locked="0"/>
    </xf>
    <xf numFmtId="2" fontId="8" fillId="0" borderId="36" xfId="0" applyNumberFormat="1" applyFont="1" applyFill="1" applyBorder="1" applyAlignment="1">
      <alignment horizontal="center"/>
    </xf>
    <xf numFmtId="2" fontId="7" fillId="15" borderId="51" xfId="0" applyNumberFormat="1" applyFont="1" applyFill="1" applyBorder="1" applyAlignment="1">
      <alignment/>
    </xf>
    <xf numFmtId="2" fontId="7" fillId="15" borderId="12" xfId="0" applyNumberFormat="1" applyFont="1" applyFill="1" applyBorder="1" applyAlignment="1">
      <alignment/>
    </xf>
    <xf numFmtId="2" fontId="8" fillId="15" borderId="52" xfId="0" applyNumberFormat="1" applyFont="1" applyFill="1" applyBorder="1" applyAlignment="1">
      <alignment horizontal="center"/>
    </xf>
    <xf numFmtId="49" fontId="8" fillId="15" borderId="15" xfId="0" applyNumberFormat="1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/>
    </xf>
    <xf numFmtId="2" fontId="8" fillId="15" borderId="51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 applyProtection="1">
      <alignment horizontal="left" vertical="center"/>
      <protection locked="0"/>
    </xf>
    <xf numFmtId="2" fontId="7" fillId="15" borderId="19" xfId="0" applyNumberFormat="1" applyFont="1" applyFill="1" applyBorder="1" applyAlignment="1">
      <alignment horizontal="center"/>
    </xf>
    <xf numFmtId="0" fontId="8" fillId="15" borderId="20" xfId="0" applyFont="1" applyFill="1" applyBorder="1" applyAlignment="1">
      <alignment vertical="center"/>
    </xf>
    <xf numFmtId="2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15" borderId="16" xfId="0" applyFont="1" applyFill="1" applyBorder="1" applyAlignment="1">
      <alignment horizontal="left"/>
    </xf>
    <xf numFmtId="0" fontId="7" fillId="15" borderId="25" xfId="0" applyFont="1" applyFill="1" applyBorder="1" applyAlignment="1">
      <alignment horizontal="center"/>
    </xf>
    <xf numFmtId="0" fontId="7" fillId="15" borderId="43" xfId="0" applyFont="1" applyFill="1" applyBorder="1" applyAlignment="1">
      <alignment/>
    </xf>
    <xf numFmtId="0" fontId="7" fillId="15" borderId="43" xfId="0" applyFont="1" applyFill="1" applyBorder="1" applyAlignment="1">
      <alignment horizontal="center"/>
    </xf>
    <xf numFmtId="2" fontId="7" fillId="15" borderId="12" xfId="0" applyNumberFormat="1" applyFont="1" applyFill="1" applyBorder="1" applyAlignment="1">
      <alignment horizontal="center"/>
    </xf>
    <xf numFmtId="2" fontId="7" fillId="15" borderId="52" xfId="0" applyNumberFormat="1" applyFont="1" applyFill="1" applyBorder="1" applyAlignment="1">
      <alignment horizontal="center"/>
    </xf>
    <xf numFmtId="2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15" borderId="13" xfId="0" applyFont="1" applyFill="1" applyBorder="1" applyAlignment="1">
      <alignment horizontal="center"/>
    </xf>
    <xf numFmtId="0" fontId="8" fillId="15" borderId="0" xfId="0" applyFont="1" applyFill="1" applyBorder="1" applyAlignment="1">
      <alignment vertical="center" wrapText="1"/>
    </xf>
    <xf numFmtId="0" fontId="8" fillId="15" borderId="0" xfId="0" applyFont="1" applyFill="1" applyBorder="1" applyAlignment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8" fillId="0" borderId="13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50" xfId="0" applyFill="1" applyBorder="1" applyAlignment="1">
      <alignment/>
    </xf>
    <xf numFmtId="0" fontId="7" fillId="15" borderId="53" xfId="0" applyFont="1" applyFill="1" applyBorder="1" applyAlignment="1">
      <alignment horizontal="center"/>
    </xf>
    <xf numFmtId="0" fontId="8" fillId="15" borderId="19" xfId="0" applyFont="1" applyFill="1" applyBorder="1" applyAlignment="1">
      <alignment horizontal="center"/>
    </xf>
    <xf numFmtId="0" fontId="8" fillId="15" borderId="53" xfId="0" applyFont="1" applyFill="1" applyBorder="1" applyAlignment="1">
      <alignment horizontal="center"/>
    </xf>
    <xf numFmtId="0" fontId="8" fillId="15" borderId="54" xfId="0" applyFont="1" applyFill="1" applyBorder="1" applyAlignment="1">
      <alignment horizontal="center"/>
    </xf>
    <xf numFmtId="0" fontId="0" fillId="0" borderId="0" xfId="0" applyAlignment="1">
      <alignment/>
    </xf>
    <xf numFmtId="2" fontId="7" fillId="15" borderId="23" xfId="0" applyNumberFormat="1" applyFont="1" applyFill="1" applyBorder="1" applyAlignment="1">
      <alignment/>
    </xf>
    <xf numFmtId="2" fontId="7" fillId="15" borderId="23" xfId="0" applyNumberFormat="1" applyFont="1" applyFill="1" applyBorder="1" applyAlignment="1">
      <alignment/>
    </xf>
    <xf numFmtId="2" fontId="7" fillId="15" borderId="25" xfId="0" applyNumberFormat="1" applyFont="1" applyFill="1" applyBorder="1" applyAlignment="1">
      <alignment/>
    </xf>
    <xf numFmtId="2" fontId="8" fillId="15" borderId="35" xfId="0" applyNumberFormat="1" applyFont="1" applyFill="1" applyBorder="1" applyAlignment="1">
      <alignment horizontal="center"/>
    </xf>
    <xf numFmtId="2" fontId="15" fillId="0" borderId="31" xfId="0" applyNumberFormat="1" applyFont="1" applyBorder="1" applyAlignment="1" applyProtection="1">
      <alignment horizontal="center" vertical="center"/>
      <protection locked="0"/>
    </xf>
    <xf numFmtId="177" fontId="7" fillId="0" borderId="15" xfId="61" applyFont="1" applyFill="1" applyBorder="1" applyAlignment="1" applyProtection="1">
      <alignment vertical="center"/>
      <protection hidden="1"/>
    </xf>
    <xf numFmtId="0" fontId="7" fillId="0" borderId="17" xfId="0" applyNumberFormat="1" applyFont="1" applyFill="1" applyBorder="1" applyAlignment="1" applyProtection="1">
      <alignment horizontal="left" vertical="center"/>
      <protection locked="0"/>
    </xf>
    <xf numFmtId="0" fontId="8" fillId="15" borderId="31" xfId="0" applyFont="1" applyFill="1" applyBorder="1" applyAlignment="1">
      <alignment horizontal="center"/>
    </xf>
    <xf numFmtId="177" fontId="7" fillId="0" borderId="17" xfId="61" applyFont="1" applyFill="1" applyBorder="1" applyAlignment="1" applyProtection="1">
      <alignment horizontal="left" vertical="center" wrapText="1"/>
      <protection hidden="1"/>
    </xf>
    <xf numFmtId="2" fontId="7" fillId="15" borderId="22" xfId="0" applyNumberFormat="1" applyFont="1" applyFill="1" applyBorder="1" applyAlignment="1">
      <alignment/>
    </xf>
    <xf numFmtId="2" fontId="15" fillId="0" borderId="20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0" fontId="7" fillId="15" borderId="0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quotePrefix="1">
      <alignment/>
    </xf>
    <xf numFmtId="49" fontId="8" fillId="15" borderId="19" xfId="0" applyNumberFormat="1" applyFont="1" applyFill="1" applyBorder="1" applyAlignment="1">
      <alignment horizontal="center"/>
    </xf>
    <xf numFmtId="0" fontId="7" fillId="0" borderId="33" xfId="0" applyFont="1" applyFill="1" applyBorder="1" applyAlignment="1" quotePrefix="1">
      <alignment/>
    </xf>
    <xf numFmtId="0" fontId="7" fillId="15" borderId="0" xfId="0" applyFont="1" applyFill="1" applyBorder="1" applyAlignment="1">
      <alignment horizontal="left"/>
    </xf>
    <xf numFmtId="0" fontId="8" fillId="15" borderId="16" xfId="0" applyFont="1" applyFill="1" applyBorder="1" applyAlignment="1">
      <alignment/>
    </xf>
    <xf numFmtId="0" fontId="7" fillId="15" borderId="33" xfId="0" applyFont="1" applyFill="1" applyBorder="1" applyAlignment="1">
      <alignment horizontal="left"/>
    </xf>
    <xf numFmtId="0" fontId="8" fillId="15" borderId="0" xfId="0" applyFont="1" applyFill="1" applyBorder="1" applyAlignment="1">
      <alignment horizontal="left" vertical="center"/>
    </xf>
    <xf numFmtId="177" fontId="7" fillId="0" borderId="0" xfId="61" applyFont="1" applyFill="1" applyBorder="1" applyAlignment="1" applyProtection="1">
      <alignment horizontal="left" vertical="center"/>
      <protection hidden="1"/>
    </xf>
    <xf numFmtId="177" fontId="7" fillId="0" borderId="33" xfId="6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2" fontId="8" fillId="0" borderId="2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7" fillId="0" borderId="17" xfId="0" applyFont="1" applyFill="1" applyBorder="1" applyAlignment="1" quotePrefix="1">
      <alignment/>
    </xf>
    <xf numFmtId="2" fontId="15" fillId="0" borderId="12" xfId="0" applyNumberFormat="1" applyFont="1" applyBorder="1" applyAlignment="1" applyProtection="1">
      <alignment horizontal="center" vertical="center"/>
      <protection locked="0"/>
    </xf>
    <xf numFmtId="2" fontId="8" fillId="15" borderId="43" xfId="0" applyNumberFormat="1" applyFont="1" applyFill="1" applyBorder="1" applyAlignment="1">
      <alignment horizontal="center"/>
    </xf>
    <xf numFmtId="2" fontId="7" fillId="15" borderId="13" xfId="0" applyNumberFormat="1" applyFont="1" applyFill="1" applyBorder="1" applyAlignment="1">
      <alignment horizontal="center"/>
    </xf>
    <xf numFmtId="0" fontId="8" fillId="15" borderId="13" xfId="0" applyFont="1" applyFill="1" applyBorder="1" applyAlignment="1">
      <alignment/>
    </xf>
    <xf numFmtId="0" fontId="8" fillId="15" borderId="55" xfId="0" applyFont="1" applyFill="1" applyBorder="1" applyAlignment="1">
      <alignment horizontal="center"/>
    </xf>
    <xf numFmtId="0" fontId="8" fillId="15" borderId="19" xfId="0" applyFont="1" applyFill="1" applyBorder="1" applyAlignment="1">
      <alignment/>
    </xf>
    <xf numFmtId="0" fontId="8" fillId="15" borderId="17" xfId="0" applyFont="1" applyFill="1" applyBorder="1" applyAlignment="1">
      <alignment/>
    </xf>
    <xf numFmtId="0" fontId="7" fillId="15" borderId="29" xfId="0" applyFont="1" applyFill="1" applyBorder="1" applyAlignment="1">
      <alignment horizontal="center"/>
    </xf>
    <xf numFmtId="0" fontId="7" fillId="15" borderId="0" xfId="0" applyFont="1" applyFill="1" applyBorder="1" applyAlignment="1">
      <alignment vertical="center"/>
    </xf>
    <xf numFmtId="0" fontId="8" fillId="15" borderId="12" xfId="0" applyFont="1" applyFill="1" applyBorder="1" applyAlignment="1">
      <alignment horizontal="center"/>
    </xf>
    <xf numFmtId="0" fontId="7" fillId="15" borderId="39" xfId="0" applyFont="1" applyFill="1" applyBorder="1" applyAlignment="1">
      <alignment horizontal="center" vertical="center"/>
    </xf>
    <xf numFmtId="0" fontId="8" fillId="15" borderId="31" xfId="0" applyFont="1" applyFill="1" applyBorder="1" applyAlignment="1">
      <alignment wrapText="1"/>
    </xf>
    <xf numFmtId="0" fontId="8" fillId="0" borderId="5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8" fillId="0" borderId="5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>
      <alignment/>
    </xf>
    <xf numFmtId="0" fontId="8" fillId="0" borderId="4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8" fillId="0" borderId="3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15" borderId="12" xfId="0" applyFont="1" applyFill="1" applyBorder="1" applyAlignment="1">
      <alignment horizontal="left" vertical="center"/>
    </xf>
    <xf numFmtId="0" fontId="8" fillId="15" borderId="50" xfId="0" applyFont="1" applyFill="1" applyBorder="1" applyAlignment="1">
      <alignment horizontal="left" vertical="center"/>
    </xf>
    <xf numFmtId="0" fontId="8" fillId="15" borderId="38" xfId="0" applyFont="1" applyFill="1" applyBorder="1" applyAlignment="1">
      <alignment horizontal="left" vertical="center"/>
    </xf>
    <xf numFmtId="0" fontId="8" fillId="15" borderId="20" xfId="0" applyFont="1" applyFill="1" applyBorder="1" applyAlignment="1">
      <alignment horizontal="left" vertical="center"/>
    </xf>
    <xf numFmtId="0" fontId="8" fillId="15" borderId="36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 vertical="center"/>
    </xf>
    <xf numFmtId="0" fontId="7" fillId="15" borderId="56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58" xfId="0" applyFont="1" applyFill="1" applyBorder="1" applyAlignment="1">
      <alignment horizontal="center" vertical="center"/>
    </xf>
    <xf numFmtId="0" fontId="7" fillId="15" borderId="59" xfId="0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 vertical="center" wrapText="1"/>
    </xf>
    <xf numFmtId="0" fontId="8" fillId="15" borderId="19" xfId="0" applyFont="1" applyFill="1" applyBorder="1" applyAlignment="1">
      <alignment horizontal="center" vertical="center" wrapText="1"/>
    </xf>
    <xf numFmtId="0" fontId="7" fillId="15" borderId="58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left" vertical="center" wrapText="1"/>
    </xf>
    <xf numFmtId="0" fontId="8" fillId="15" borderId="5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vertical="center" wrapText="1"/>
    </xf>
    <xf numFmtId="0" fontId="8" fillId="15" borderId="50" xfId="0" applyFont="1" applyFill="1" applyBorder="1" applyAlignment="1">
      <alignment vertical="center" wrapText="1"/>
    </xf>
    <xf numFmtId="0" fontId="7" fillId="15" borderId="59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56" xfId="0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15" borderId="43" xfId="0" applyFont="1" applyFill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 vertical="center"/>
    </xf>
    <xf numFmtId="0" fontId="8" fillId="15" borderId="60" xfId="0" applyFont="1" applyFill="1" applyBorder="1" applyAlignment="1">
      <alignment horizontal="center" vertical="center"/>
    </xf>
    <xf numFmtId="0" fontId="0" fillId="15" borderId="12" xfId="0" applyFill="1" applyBorder="1" applyAlignment="1">
      <alignment horizontal="center"/>
    </xf>
    <xf numFmtId="0" fontId="0" fillId="15" borderId="50" xfId="0" applyFill="1" applyBorder="1" applyAlignment="1">
      <alignment horizontal="center"/>
    </xf>
    <xf numFmtId="0" fontId="8" fillId="15" borderId="12" xfId="0" applyFont="1" applyFill="1" applyBorder="1" applyAlignment="1">
      <alignment vertical="center"/>
    </xf>
    <xf numFmtId="0" fontId="8" fillId="15" borderId="50" xfId="0" applyFont="1" applyFill="1" applyBorder="1" applyAlignment="1">
      <alignment vertical="center"/>
    </xf>
    <xf numFmtId="0" fontId="8" fillId="15" borderId="20" xfId="0" applyFont="1" applyFill="1" applyBorder="1" applyAlignment="1">
      <alignment vertical="center"/>
    </xf>
    <xf numFmtId="0" fontId="7" fillId="15" borderId="61" xfId="0" applyFont="1" applyFill="1" applyBorder="1" applyAlignment="1">
      <alignment horizontal="center" vertical="center"/>
    </xf>
    <xf numFmtId="0" fontId="7" fillId="15" borderId="62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8" fillId="15" borderId="63" xfId="0" applyFont="1" applyFill="1" applyBorder="1" applyAlignment="1">
      <alignment horizontal="center" vertical="center"/>
    </xf>
    <xf numFmtId="0" fontId="8" fillId="15" borderId="50" xfId="0" applyFont="1" applyFill="1" applyBorder="1" applyAlignment="1">
      <alignment horizontal="center" vertical="center"/>
    </xf>
    <xf numFmtId="0" fontId="8" fillId="15" borderId="20" xfId="0" applyFont="1" applyFill="1" applyBorder="1" applyAlignment="1">
      <alignment horizontal="center" vertical="center"/>
    </xf>
    <xf numFmtId="0" fontId="8" fillId="15" borderId="27" xfId="0" applyFont="1" applyFill="1" applyBorder="1" applyAlignment="1">
      <alignment horizontal="center" vertical="center"/>
    </xf>
    <xf numFmtId="0" fontId="8" fillId="15" borderId="18" xfId="0" applyFont="1" applyFill="1" applyBorder="1" applyAlignment="1">
      <alignment horizontal="center" vertical="center"/>
    </xf>
    <xf numFmtId="0" fontId="8" fillId="15" borderId="1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8" fillId="15" borderId="63" xfId="0" applyNumberFormat="1" applyFont="1" applyFill="1" applyBorder="1" applyAlignment="1">
      <alignment horizontal="center" vertical="center"/>
    </xf>
    <xf numFmtId="2" fontId="8" fillId="15" borderId="38" xfId="0" applyNumberFormat="1" applyFont="1" applyFill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8" fillId="15" borderId="61" xfId="0" applyNumberFormat="1" applyFont="1" applyFill="1" applyBorder="1" applyAlignment="1">
      <alignment horizontal="center" vertical="center"/>
    </xf>
    <xf numFmtId="2" fontId="8" fillId="15" borderId="45" xfId="0" applyNumberFormat="1" applyFont="1" applyFill="1" applyBorder="1" applyAlignment="1">
      <alignment horizontal="center" vertical="center"/>
    </xf>
    <xf numFmtId="2" fontId="8" fillId="15" borderId="48" xfId="0" applyNumberFormat="1" applyFont="1" applyFill="1" applyBorder="1" applyAlignment="1">
      <alignment horizontal="center" vertical="center"/>
    </xf>
    <xf numFmtId="2" fontId="8" fillId="15" borderId="65" xfId="0" applyNumberFormat="1" applyFont="1" applyFill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8" fillId="15" borderId="47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65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vertical="center" wrapText="1"/>
    </xf>
    <xf numFmtId="0" fontId="8" fillId="15" borderId="52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62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vertical="center" wrapText="1"/>
    </xf>
    <xf numFmtId="0" fontId="8" fillId="15" borderId="52" xfId="0" applyFont="1" applyFill="1" applyBorder="1" applyAlignment="1">
      <alignment horizontal="center" vertical="center" wrapText="1"/>
    </xf>
    <xf numFmtId="0" fontId="8" fillId="15" borderId="30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left" vertical="center" wrapText="1"/>
    </xf>
    <xf numFmtId="0" fontId="7" fillId="15" borderId="50" xfId="0" applyFont="1" applyFill="1" applyBorder="1" applyAlignment="1">
      <alignment horizontal="left" vertical="center" wrapText="1"/>
    </xf>
    <xf numFmtId="0" fontId="7" fillId="15" borderId="50" xfId="0" applyFont="1" applyFill="1" applyBorder="1" applyAlignment="1">
      <alignment horizontal="left" vertical="center" wrapText="1"/>
    </xf>
    <xf numFmtId="0" fontId="7" fillId="15" borderId="38" xfId="0" applyFont="1" applyFill="1" applyBorder="1" applyAlignment="1">
      <alignment horizontal="left" vertical="center" wrapText="1"/>
    </xf>
    <xf numFmtId="0" fontId="8" fillId="15" borderId="63" xfId="0" applyFont="1" applyFill="1" applyBorder="1" applyAlignment="1">
      <alignment horizontal="left" vertical="center" wrapText="1"/>
    </xf>
    <xf numFmtId="0" fontId="8" fillId="15" borderId="20" xfId="0" applyFont="1" applyFill="1" applyBorder="1" applyAlignment="1">
      <alignment vertical="center" wrapText="1"/>
    </xf>
    <xf numFmtId="0" fontId="8" fillId="15" borderId="16" xfId="0" applyFont="1" applyFill="1" applyBorder="1" applyAlignment="1">
      <alignment vertical="center"/>
    </xf>
    <xf numFmtId="0" fontId="8" fillId="15" borderId="17" xfId="0" applyFont="1" applyFill="1" applyBorder="1" applyAlignment="1">
      <alignment vertical="center"/>
    </xf>
    <xf numFmtId="0" fontId="8" fillId="15" borderId="38" xfId="0" applyFont="1" applyFill="1" applyBorder="1" applyAlignment="1">
      <alignment horizontal="left" vertical="center" wrapText="1"/>
    </xf>
    <xf numFmtId="0" fontId="8" fillId="15" borderId="12" xfId="0" applyFont="1" applyFill="1" applyBorder="1" applyAlignment="1">
      <alignment horizontal="left" vertical="center"/>
    </xf>
    <xf numFmtId="0" fontId="8" fillId="15" borderId="5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15" borderId="38" xfId="0" applyFont="1" applyFill="1" applyBorder="1" applyAlignment="1">
      <alignment horizontal="left" vertical="center"/>
    </xf>
    <xf numFmtId="0" fontId="7" fillId="15" borderId="20" xfId="0" applyFont="1" applyFill="1" applyBorder="1" applyAlignment="1">
      <alignment horizontal="left" vertical="center" wrapText="1"/>
    </xf>
    <xf numFmtId="0" fontId="8" fillId="15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7" fillId="0" borderId="27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2" fontId="12" fillId="0" borderId="0" xfId="0" applyNumberFormat="1" applyFont="1" applyAlignment="1">
      <alignment horizontal="left"/>
    </xf>
    <xf numFmtId="0" fontId="7" fillId="15" borderId="25" xfId="0" applyFont="1" applyFill="1" applyBorder="1" applyAlignment="1">
      <alignment horizontal="center"/>
    </xf>
    <xf numFmtId="0" fontId="7" fillId="15" borderId="22" xfId="0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/>
    </xf>
    <xf numFmtId="0" fontId="7" fillId="15" borderId="41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15" borderId="66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15" borderId="43" xfId="0" applyFont="1" applyFill="1" applyBorder="1" applyAlignment="1">
      <alignment horizontal="center" vertical="center" wrapText="1"/>
    </xf>
    <xf numFmtId="0" fontId="8" fillId="15" borderId="6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15" borderId="57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7" fillId="15" borderId="67" xfId="0" applyFont="1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41" xfId="0" applyFont="1" applyFill="1" applyBorder="1" applyAlignment="1">
      <alignment horizontal="center" vertical="center" wrapText="1"/>
    </xf>
    <xf numFmtId="0" fontId="7" fillId="15" borderId="46" xfId="0" applyFont="1" applyFill="1" applyBorder="1" applyAlignment="1">
      <alignment horizontal="center" vertical="center" wrapText="1"/>
    </xf>
    <xf numFmtId="0" fontId="7" fillId="15" borderId="42" xfId="0" applyFont="1" applyFill="1" applyBorder="1" applyAlignment="1">
      <alignment horizontal="center" vertical="center" wrapText="1"/>
    </xf>
    <xf numFmtId="0" fontId="8" fillId="15" borderId="2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7" fillId="15" borderId="43" xfId="0" applyFont="1" applyFill="1" applyBorder="1" applyAlignment="1">
      <alignment horizontal="center" vertical="center"/>
    </xf>
    <xf numFmtId="0" fontId="7" fillId="15" borderId="47" xfId="0" applyFont="1" applyFill="1" applyBorder="1" applyAlignment="1">
      <alignment horizontal="center" vertical="center"/>
    </xf>
    <xf numFmtId="0" fontId="7" fillId="15" borderId="21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left" vertical="center" wrapText="1"/>
    </xf>
    <xf numFmtId="0" fontId="7" fillId="15" borderId="6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15" borderId="4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6"/>
  <sheetViews>
    <sheetView tabSelected="1" zoomScalePageLayoutView="0" workbookViewId="0" topLeftCell="A528">
      <selection activeCell="L555" sqref="L555"/>
    </sheetView>
  </sheetViews>
  <sheetFormatPr defaultColWidth="9.140625" defaultRowHeight="12.75"/>
  <cols>
    <col min="1" max="1" width="3.7109375" style="0" customWidth="1"/>
    <col min="2" max="2" width="15.00390625" style="0" customWidth="1"/>
    <col min="3" max="3" width="7.00390625" style="0" customWidth="1"/>
    <col min="4" max="4" width="7.57421875" style="0" customWidth="1"/>
    <col min="5" max="5" width="12.57421875" style="0" customWidth="1"/>
    <col min="6" max="6" width="5.57421875" style="50" customWidth="1"/>
    <col min="7" max="10" width="5.28125" style="50" customWidth="1"/>
    <col min="11" max="11" width="6.421875" style="50" customWidth="1"/>
    <col min="12" max="12" width="6.28125" style="50" customWidth="1"/>
    <col min="13" max="13" width="6.140625" style="50" customWidth="1"/>
    <col min="14" max="14" width="6.8515625" style="50" customWidth="1"/>
    <col min="15" max="15" width="6.140625" style="50" customWidth="1"/>
    <col min="16" max="16" width="28.140625" style="0" customWidth="1"/>
  </cols>
  <sheetData>
    <row r="1" spans="1:15" ht="12.75">
      <c r="A1" s="404" t="s">
        <v>103</v>
      </c>
      <c r="B1" s="404"/>
      <c r="C1" s="404"/>
      <c r="D1" s="404"/>
      <c r="E1" s="404"/>
      <c r="F1" s="49"/>
      <c r="G1" s="56"/>
      <c r="H1" s="56"/>
      <c r="I1" s="56" t="s">
        <v>103</v>
      </c>
      <c r="J1" s="56"/>
      <c r="K1" s="56"/>
      <c r="L1" s="49"/>
      <c r="M1" s="49"/>
      <c r="N1" s="49"/>
      <c r="O1" s="49" t="s">
        <v>104</v>
      </c>
    </row>
    <row r="2" spans="1:15" ht="12.75">
      <c r="A2" s="405" t="s">
        <v>340</v>
      </c>
      <c r="B2" s="405"/>
      <c r="C2" s="405"/>
      <c r="D2" s="405"/>
      <c r="E2" s="405"/>
      <c r="F2" s="405"/>
      <c r="G2" s="405"/>
      <c r="H2" s="406" t="s">
        <v>105</v>
      </c>
      <c r="I2" s="406"/>
      <c r="J2" s="406"/>
      <c r="K2" s="406"/>
      <c r="L2" s="406"/>
      <c r="M2" s="49"/>
      <c r="N2" s="49"/>
      <c r="O2" s="57" t="s">
        <v>106</v>
      </c>
    </row>
    <row r="3" spans="1:15" ht="12.75">
      <c r="A3" s="24" t="s">
        <v>342</v>
      </c>
      <c r="B3" s="24"/>
      <c r="C3" s="24"/>
      <c r="D3" s="24"/>
      <c r="E3" s="16"/>
      <c r="F3" s="49"/>
      <c r="G3" s="49"/>
      <c r="H3" s="406" t="s">
        <v>107</v>
      </c>
      <c r="I3" s="406"/>
      <c r="J3" s="406"/>
      <c r="K3" s="406"/>
      <c r="L3" s="406"/>
      <c r="M3" s="49"/>
      <c r="N3" s="49"/>
      <c r="O3" s="57" t="s">
        <v>165</v>
      </c>
    </row>
    <row r="4" spans="1:15" ht="12.75">
      <c r="A4" s="24" t="s">
        <v>341</v>
      </c>
      <c r="B4" s="24"/>
      <c r="C4" s="24"/>
      <c r="D4" s="24"/>
      <c r="E4" s="16"/>
      <c r="F4" s="49"/>
      <c r="G4" s="49"/>
      <c r="H4" s="406" t="s">
        <v>108</v>
      </c>
      <c r="I4" s="406"/>
      <c r="J4" s="406"/>
      <c r="K4" s="406"/>
      <c r="L4" s="406"/>
      <c r="M4" s="49"/>
      <c r="N4" s="49"/>
      <c r="O4" s="58" t="s">
        <v>109</v>
      </c>
    </row>
    <row r="5" spans="1:15" ht="12.75">
      <c r="A5" s="24" t="s">
        <v>164</v>
      </c>
      <c r="B5" s="24"/>
      <c r="C5" s="24"/>
      <c r="D5" s="24"/>
      <c r="E5" s="16"/>
      <c r="F5" s="49"/>
      <c r="G5" s="49"/>
      <c r="H5" s="57"/>
      <c r="I5" s="57"/>
      <c r="J5" s="57"/>
      <c r="K5" s="57"/>
      <c r="L5" s="57"/>
      <c r="M5" s="49"/>
      <c r="N5" s="49"/>
      <c r="O5" s="58"/>
    </row>
    <row r="6" spans="1:15" ht="12.75">
      <c r="A6" s="24"/>
      <c r="B6" s="24"/>
      <c r="C6" s="24"/>
      <c r="D6" s="24"/>
      <c r="E6" s="16"/>
      <c r="F6" s="49"/>
      <c r="G6" s="49"/>
      <c r="H6" s="57"/>
      <c r="I6" s="57"/>
      <c r="J6" s="57"/>
      <c r="K6" s="57"/>
      <c r="L6" s="57"/>
      <c r="M6" s="49"/>
      <c r="N6" s="49"/>
      <c r="O6" s="58"/>
    </row>
    <row r="7" spans="1:15" ht="12.75">
      <c r="A7" s="405" t="s">
        <v>481</v>
      </c>
      <c r="B7" s="405"/>
      <c r="C7" s="405"/>
      <c r="D7" s="405"/>
      <c r="E7" s="405"/>
      <c r="F7" s="405"/>
      <c r="G7" s="49"/>
      <c r="H7" s="58" t="s">
        <v>110</v>
      </c>
      <c r="I7" s="58"/>
      <c r="J7" s="58"/>
      <c r="K7" s="58"/>
      <c r="L7" s="58"/>
      <c r="M7" s="49"/>
      <c r="N7" s="49"/>
      <c r="O7" s="57" t="s">
        <v>484</v>
      </c>
    </row>
    <row r="8" spans="1:15" ht="12.75">
      <c r="A8" s="25" t="s">
        <v>111</v>
      </c>
      <c r="B8" s="16" t="s">
        <v>112</v>
      </c>
      <c r="C8" s="16" t="s">
        <v>482</v>
      </c>
      <c r="D8" s="16"/>
      <c r="E8" s="16"/>
      <c r="F8" s="49"/>
      <c r="G8" s="49"/>
      <c r="H8" s="59" t="s">
        <v>111</v>
      </c>
      <c r="I8" s="49" t="s">
        <v>113</v>
      </c>
      <c r="J8" s="49"/>
      <c r="K8" s="49"/>
      <c r="L8" s="49" t="s">
        <v>483</v>
      </c>
      <c r="M8" s="49"/>
      <c r="N8" s="49"/>
      <c r="O8" s="60" t="s">
        <v>485</v>
      </c>
    </row>
    <row r="10" ht="15">
      <c r="P10" s="21"/>
    </row>
    <row r="11" spans="1:16" s="17" customFormat="1" ht="15">
      <c r="A11" s="232" t="s">
        <v>315</v>
      </c>
      <c r="B11" s="232"/>
      <c r="C11" s="232"/>
      <c r="D11" s="232"/>
      <c r="E11" s="232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2"/>
    </row>
    <row r="12" spans="1:16" s="17" customFormat="1" ht="15">
      <c r="A12" s="232" t="s">
        <v>486</v>
      </c>
      <c r="B12" s="232"/>
      <c r="C12" s="232"/>
      <c r="D12" s="232"/>
      <c r="E12" s="232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2"/>
    </row>
    <row r="13" spans="1:16" ht="12.75">
      <c r="A13" s="398" t="s">
        <v>488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</row>
    <row r="14" spans="1:16" ht="12.75">
      <c r="A14" s="398" t="s">
        <v>466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</row>
    <row r="15" spans="1:16" ht="15" customHeight="1">
      <c r="A15" s="402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</row>
    <row r="16" spans="1:16" s="18" customFormat="1" ht="18" customHeight="1">
      <c r="A16" s="20"/>
      <c r="B16" s="20"/>
      <c r="C16" s="20"/>
      <c r="D16" s="20"/>
      <c r="E16" s="2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20"/>
    </row>
    <row r="17" spans="1:16" s="18" customFormat="1" ht="18" customHeight="1" thickBot="1">
      <c r="A17" s="403" t="s">
        <v>487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</row>
    <row r="18" spans="1:16" ht="22.5" customHeight="1" thickBot="1">
      <c r="A18" s="353" t="s">
        <v>80</v>
      </c>
      <c r="B18" s="353" t="s">
        <v>81</v>
      </c>
      <c r="C18" s="353" t="s">
        <v>82</v>
      </c>
      <c r="D18" s="97" t="s">
        <v>345</v>
      </c>
      <c r="E18" s="353" t="s">
        <v>338</v>
      </c>
      <c r="F18" s="359" t="s">
        <v>84</v>
      </c>
      <c r="G18" s="360"/>
      <c r="H18" s="360"/>
      <c r="I18" s="360"/>
      <c r="J18" s="360"/>
      <c r="K18" s="360"/>
      <c r="L18" s="360"/>
      <c r="M18" s="360"/>
      <c r="N18" s="360"/>
      <c r="O18" s="361"/>
      <c r="P18" s="353" t="s">
        <v>0</v>
      </c>
    </row>
    <row r="19" spans="1:16" ht="12.75">
      <c r="A19" s="396"/>
      <c r="B19" s="396"/>
      <c r="C19" s="396"/>
      <c r="D19" s="98" t="s">
        <v>302</v>
      </c>
      <c r="E19" s="354"/>
      <c r="F19" s="399" t="s">
        <v>1</v>
      </c>
      <c r="G19" s="399" t="s">
        <v>2</v>
      </c>
      <c r="H19" s="399" t="s">
        <v>3</v>
      </c>
      <c r="I19" s="399" t="s">
        <v>4</v>
      </c>
      <c r="J19" s="399" t="s">
        <v>5</v>
      </c>
      <c r="K19" s="399" t="s">
        <v>6</v>
      </c>
      <c r="L19" s="399" t="s">
        <v>7</v>
      </c>
      <c r="M19" s="399" t="s">
        <v>8</v>
      </c>
      <c r="N19" s="399" t="s">
        <v>9</v>
      </c>
      <c r="O19" s="399" t="s">
        <v>10</v>
      </c>
      <c r="P19" s="396"/>
    </row>
    <row r="20" spans="1:16" ht="12.75" customHeight="1" thickBot="1">
      <c r="A20" s="396"/>
      <c r="B20" s="396"/>
      <c r="C20" s="396"/>
      <c r="D20" s="98" t="s">
        <v>303</v>
      </c>
      <c r="E20" s="354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396"/>
    </row>
    <row r="21" spans="1:16" ht="3.75" customHeight="1" hidden="1" thickBot="1">
      <c r="A21" s="397"/>
      <c r="B21" s="397"/>
      <c r="C21" s="397"/>
      <c r="D21" s="19"/>
      <c r="E21" s="19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397"/>
    </row>
    <row r="22" spans="1:16" ht="13.5" thickBot="1">
      <c r="A22" s="1">
        <v>1</v>
      </c>
      <c r="B22" s="2">
        <v>2</v>
      </c>
      <c r="C22" s="1">
        <v>3</v>
      </c>
      <c r="D22" s="1">
        <v>4</v>
      </c>
      <c r="E22" s="1">
        <v>5</v>
      </c>
      <c r="F22" s="64">
        <v>6</v>
      </c>
      <c r="G22" s="65">
        <v>7</v>
      </c>
      <c r="H22" s="64">
        <v>8</v>
      </c>
      <c r="I22" s="65">
        <v>9</v>
      </c>
      <c r="J22" s="64">
        <v>10</v>
      </c>
      <c r="K22" s="65">
        <v>11</v>
      </c>
      <c r="L22" s="64">
        <v>12</v>
      </c>
      <c r="M22" s="65">
        <v>13</v>
      </c>
      <c r="N22" s="64">
        <v>14</v>
      </c>
      <c r="O22" s="90">
        <v>15</v>
      </c>
      <c r="P22" s="7">
        <v>16</v>
      </c>
    </row>
    <row r="23" spans="1:16" ht="15" customHeight="1">
      <c r="A23" s="409">
        <v>1</v>
      </c>
      <c r="B23" s="328" t="s">
        <v>505</v>
      </c>
      <c r="C23" s="125">
        <v>26</v>
      </c>
      <c r="D23" s="336" t="s">
        <v>304</v>
      </c>
      <c r="E23" s="136">
        <v>5</v>
      </c>
      <c r="F23" s="143">
        <v>0.93</v>
      </c>
      <c r="G23" s="61"/>
      <c r="H23" s="4"/>
      <c r="I23" s="4"/>
      <c r="J23" s="4"/>
      <c r="K23" s="4"/>
      <c r="L23" s="4"/>
      <c r="M23" s="4"/>
      <c r="N23" s="4"/>
      <c r="O23" s="91"/>
      <c r="P23" s="69" t="s">
        <v>19</v>
      </c>
    </row>
    <row r="24" spans="1:16" ht="15" customHeight="1">
      <c r="A24" s="410"/>
      <c r="B24" s="329"/>
      <c r="C24" s="125">
        <v>28</v>
      </c>
      <c r="D24" s="336"/>
      <c r="E24" s="99">
        <v>5</v>
      </c>
      <c r="F24" s="143">
        <v>1.35</v>
      </c>
      <c r="G24" s="61"/>
      <c r="H24" s="4"/>
      <c r="I24" s="4"/>
      <c r="J24" s="4"/>
      <c r="K24" s="4"/>
      <c r="L24" s="4"/>
      <c r="M24" s="4"/>
      <c r="N24" s="4"/>
      <c r="O24" s="91"/>
      <c r="P24" s="8" t="s">
        <v>115</v>
      </c>
    </row>
    <row r="25" spans="1:16" ht="15" customHeight="1">
      <c r="A25" s="410"/>
      <c r="B25" s="329"/>
      <c r="C25" s="125">
        <v>31</v>
      </c>
      <c r="D25" s="336"/>
      <c r="E25" s="99">
        <v>5</v>
      </c>
      <c r="F25" s="143">
        <v>1.35</v>
      </c>
      <c r="G25" s="61"/>
      <c r="H25" s="4"/>
      <c r="I25" s="4"/>
      <c r="J25" s="4"/>
      <c r="K25" s="4"/>
      <c r="L25" s="4"/>
      <c r="M25" s="4"/>
      <c r="N25" s="4"/>
      <c r="O25" s="91"/>
      <c r="P25" s="8" t="s">
        <v>19</v>
      </c>
    </row>
    <row r="26" spans="1:16" ht="15" customHeight="1">
      <c r="A26" s="410"/>
      <c r="B26" s="329"/>
      <c r="C26" s="125">
        <v>33</v>
      </c>
      <c r="D26" s="336"/>
      <c r="E26" s="99">
        <v>5</v>
      </c>
      <c r="F26" s="143">
        <v>0.25</v>
      </c>
      <c r="G26" s="61"/>
      <c r="H26" s="4"/>
      <c r="I26" s="4"/>
      <c r="J26" s="4"/>
      <c r="K26" s="4"/>
      <c r="L26" s="4"/>
      <c r="M26" s="4"/>
      <c r="N26" s="4"/>
      <c r="O26" s="91"/>
      <c r="P26" s="8" t="s">
        <v>176</v>
      </c>
    </row>
    <row r="27" spans="1:16" ht="15" customHeight="1">
      <c r="A27" s="410"/>
      <c r="B27" s="329"/>
      <c r="C27" s="125">
        <v>34</v>
      </c>
      <c r="D27" s="336"/>
      <c r="E27" s="99">
        <v>5</v>
      </c>
      <c r="F27" s="143">
        <v>1.56</v>
      </c>
      <c r="G27" s="61"/>
      <c r="H27" s="4"/>
      <c r="I27" s="4"/>
      <c r="J27" s="4"/>
      <c r="K27" s="4"/>
      <c r="L27" s="4"/>
      <c r="M27" s="4"/>
      <c r="N27" s="4"/>
      <c r="O27" s="91"/>
      <c r="P27" s="8" t="s">
        <v>176</v>
      </c>
    </row>
    <row r="28" spans="1:16" ht="15" customHeight="1">
      <c r="A28" s="410"/>
      <c r="B28" s="329"/>
      <c r="C28" s="125">
        <v>37</v>
      </c>
      <c r="D28" s="336"/>
      <c r="E28" s="99">
        <v>5</v>
      </c>
      <c r="F28" s="143">
        <v>0.16</v>
      </c>
      <c r="G28" s="61"/>
      <c r="H28" s="4"/>
      <c r="I28" s="4"/>
      <c r="J28" s="4"/>
      <c r="K28" s="4"/>
      <c r="L28" s="4"/>
      <c r="M28" s="4"/>
      <c r="N28" s="4"/>
      <c r="O28" s="91"/>
      <c r="P28" s="13" t="s">
        <v>346</v>
      </c>
    </row>
    <row r="29" spans="1:16" ht="15" customHeight="1">
      <c r="A29" s="410"/>
      <c r="B29" s="329"/>
      <c r="C29" s="125">
        <v>44</v>
      </c>
      <c r="D29" s="336"/>
      <c r="E29" s="99">
        <v>5</v>
      </c>
      <c r="F29" s="143">
        <v>0.41</v>
      </c>
      <c r="G29" s="61"/>
      <c r="H29" s="4"/>
      <c r="I29" s="4"/>
      <c r="J29" s="4"/>
      <c r="K29" s="4"/>
      <c r="L29" s="4"/>
      <c r="M29" s="4"/>
      <c r="N29" s="4"/>
      <c r="O29" s="91"/>
      <c r="P29" s="8" t="s">
        <v>176</v>
      </c>
    </row>
    <row r="30" spans="1:16" ht="15" customHeight="1">
      <c r="A30" s="410"/>
      <c r="B30" s="329"/>
      <c r="C30" s="125">
        <v>51</v>
      </c>
      <c r="D30" s="336"/>
      <c r="E30" s="99">
        <v>5</v>
      </c>
      <c r="F30" s="143">
        <v>2.88</v>
      </c>
      <c r="G30" s="61"/>
      <c r="H30" s="4"/>
      <c r="I30" s="4"/>
      <c r="J30" s="4"/>
      <c r="K30" s="4"/>
      <c r="L30" s="4"/>
      <c r="M30" s="4"/>
      <c r="N30" s="4"/>
      <c r="O30" s="91"/>
      <c r="P30" s="8" t="s">
        <v>177</v>
      </c>
    </row>
    <row r="31" spans="1:16" ht="15" customHeight="1">
      <c r="A31" s="410"/>
      <c r="B31" s="329"/>
      <c r="C31" s="125">
        <v>54</v>
      </c>
      <c r="D31" s="336"/>
      <c r="E31" s="99">
        <v>5</v>
      </c>
      <c r="F31" s="143">
        <v>0.25</v>
      </c>
      <c r="G31" s="61"/>
      <c r="H31" s="4"/>
      <c r="I31" s="4"/>
      <c r="J31" s="4"/>
      <c r="K31" s="4"/>
      <c r="L31" s="4"/>
      <c r="M31" s="4"/>
      <c r="N31" s="4"/>
      <c r="O31" s="91"/>
      <c r="P31" s="8" t="s">
        <v>176</v>
      </c>
    </row>
    <row r="32" spans="1:16" s="268" customFormat="1" ht="15" customHeight="1">
      <c r="A32" s="409">
        <v>2</v>
      </c>
      <c r="B32" s="380" t="s">
        <v>506</v>
      </c>
      <c r="C32" s="276">
        <v>609</v>
      </c>
      <c r="D32" s="335" t="s">
        <v>304</v>
      </c>
      <c r="E32" s="272">
        <v>5</v>
      </c>
      <c r="F32" s="188">
        <v>0.1</v>
      </c>
      <c r="G32" s="212"/>
      <c r="H32" s="210"/>
      <c r="I32" s="210"/>
      <c r="J32" s="210"/>
      <c r="K32" s="210"/>
      <c r="L32" s="210"/>
      <c r="M32" s="210"/>
      <c r="N32" s="210"/>
      <c r="O32" s="266"/>
      <c r="P32" s="71" t="s">
        <v>480</v>
      </c>
    </row>
    <row r="33" spans="1:16" ht="15" customHeight="1">
      <c r="A33" s="410"/>
      <c r="B33" s="381"/>
      <c r="C33" s="125">
        <v>104</v>
      </c>
      <c r="D33" s="336"/>
      <c r="E33" s="99">
        <v>5</v>
      </c>
      <c r="F33" s="143">
        <v>0.37</v>
      </c>
      <c r="G33" s="61"/>
      <c r="H33" s="4"/>
      <c r="I33" s="4"/>
      <c r="J33" s="4"/>
      <c r="K33" s="4"/>
      <c r="L33" s="4"/>
      <c r="M33" s="4"/>
      <c r="N33" s="4"/>
      <c r="O33" s="91"/>
      <c r="P33" s="70" t="s">
        <v>286</v>
      </c>
    </row>
    <row r="34" spans="1:16" ht="15" customHeight="1">
      <c r="A34" s="410"/>
      <c r="B34" s="382"/>
      <c r="C34" s="125">
        <v>106</v>
      </c>
      <c r="D34" s="336"/>
      <c r="E34" s="99">
        <v>5</v>
      </c>
      <c r="F34" s="143">
        <v>0.18</v>
      </c>
      <c r="G34" s="61"/>
      <c r="H34" s="4"/>
      <c r="I34" s="4"/>
      <c r="J34" s="4"/>
      <c r="K34" s="4"/>
      <c r="L34" s="4"/>
      <c r="M34" s="4"/>
      <c r="N34" s="4"/>
      <c r="O34" s="91"/>
      <c r="P34" s="71" t="s">
        <v>285</v>
      </c>
    </row>
    <row r="35" spans="1:16" ht="15" customHeight="1">
      <c r="A35" s="410"/>
      <c r="B35" s="382"/>
      <c r="C35" s="125">
        <v>119</v>
      </c>
      <c r="D35" s="336"/>
      <c r="E35" s="99">
        <v>5</v>
      </c>
      <c r="F35" s="143">
        <v>1.42</v>
      </c>
      <c r="G35" s="61"/>
      <c r="H35" s="4"/>
      <c r="I35" s="4"/>
      <c r="J35" s="4"/>
      <c r="K35" s="4"/>
      <c r="L35" s="4"/>
      <c r="M35" s="4"/>
      <c r="N35" s="4"/>
      <c r="O35" s="91"/>
      <c r="P35" s="70" t="s">
        <v>284</v>
      </c>
    </row>
    <row r="36" spans="1:16" ht="15" customHeight="1" thickBot="1">
      <c r="A36" s="413"/>
      <c r="B36" s="383"/>
      <c r="C36" s="116">
        <v>122</v>
      </c>
      <c r="D36" s="338"/>
      <c r="E36" s="133">
        <v>5</v>
      </c>
      <c r="F36" s="149">
        <v>1.18</v>
      </c>
      <c r="G36" s="102"/>
      <c r="H36" s="101"/>
      <c r="I36" s="101"/>
      <c r="J36" s="101"/>
      <c r="K36" s="101"/>
      <c r="L36" s="101"/>
      <c r="M36" s="101"/>
      <c r="N36" s="101"/>
      <c r="O36" s="103"/>
      <c r="P36" s="104" t="s">
        <v>177</v>
      </c>
    </row>
    <row r="37" spans="1:16" ht="22.5" customHeight="1" thickBot="1">
      <c r="A37" s="306" t="s">
        <v>80</v>
      </c>
      <c r="B37" s="325" t="s">
        <v>81</v>
      </c>
      <c r="C37" s="324" t="s">
        <v>82</v>
      </c>
      <c r="D37" s="97" t="s">
        <v>301</v>
      </c>
      <c r="E37" s="353" t="s">
        <v>338</v>
      </c>
      <c r="F37" s="359" t="s">
        <v>84</v>
      </c>
      <c r="G37" s="360"/>
      <c r="H37" s="360"/>
      <c r="I37" s="360"/>
      <c r="J37" s="360"/>
      <c r="K37" s="360"/>
      <c r="L37" s="360"/>
      <c r="M37" s="360"/>
      <c r="N37" s="360"/>
      <c r="O37" s="361"/>
      <c r="P37" s="350" t="s">
        <v>0</v>
      </c>
    </row>
    <row r="38" spans="1:16" ht="12.75">
      <c r="A38" s="307"/>
      <c r="B38" s="326"/>
      <c r="C38" s="313"/>
      <c r="D38" s="98" t="s">
        <v>302</v>
      </c>
      <c r="E38" s="354"/>
      <c r="F38" s="364" t="s">
        <v>1</v>
      </c>
      <c r="G38" s="366" t="s">
        <v>2</v>
      </c>
      <c r="H38" s="356" t="s">
        <v>3</v>
      </c>
      <c r="I38" s="356" t="s">
        <v>4</v>
      </c>
      <c r="J38" s="356" t="s">
        <v>5</v>
      </c>
      <c r="K38" s="356" t="s">
        <v>6</v>
      </c>
      <c r="L38" s="356" t="s">
        <v>7</v>
      </c>
      <c r="M38" s="356" t="s">
        <v>8</v>
      </c>
      <c r="N38" s="356" t="s">
        <v>9</v>
      </c>
      <c r="O38" s="362" t="s">
        <v>10</v>
      </c>
      <c r="P38" s="351"/>
    </row>
    <row r="39" spans="1:16" ht="12.75" customHeight="1" thickBot="1">
      <c r="A39" s="308"/>
      <c r="B39" s="327"/>
      <c r="C39" s="314"/>
      <c r="D39" s="19" t="s">
        <v>303</v>
      </c>
      <c r="E39" s="355"/>
      <c r="F39" s="365"/>
      <c r="G39" s="367"/>
      <c r="H39" s="357"/>
      <c r="I39" s="357"/>
      <c r="J39" s="357"/>
      <c r="K39" s="357"/>
      <c r="L39" s="357"/>
      <c r="M39" s="357"/>
      <c r="N39" s="357"/>
      <c r="O39" s="363"/>
      <c r="P39" s="352"/>
    </row>
    <row r="40" spans="1:16" s="28" customFormat="1" ht="12.75" customHeight="1">
      <c r="A40" s="315">
        <v>3</v>
      </c>
      <c r="B40" s="384" t="s">
        <v>401</v>
      </c>
      <c r="C40" s="129">
        <v>11</v>
      </c>
      <c r="D40" s="420" t="s">
        <v>304</v>
      </c>
      <c r="E40" s="156" t="s">
        <v>331</v>
      </c>
      <c r="F40" s="117">
        <v>0.33</v>
      </c>
      <c r="G40" s="68"/>
      <c r="H40" s="22"/>
      <c r="I40" s="22"/>
      <c r="J40" s="22"/>
      <c r="K40" s="22"/>
      <c r="L40" s="22"/>
      <c r="M40" s="22"/>
      <c r="N40" s="22"/>
      <c r="O40" s="92"/>
      <c r="P40" s="100" t="s">
        <v>292</v>
      </c>
    </row>
    <row r="41" spans="1:16" s="28" customFormat="1" ht="12.75" customHeight="1">
      <c r="A41" s="315"/>
      <c r="B41" s="317"/>
      <c r="C41" s="125">
        <v>15</v>
      </c>
      <c r="D41" s="336"/>
      <c r="E41" s="157" t="s">
        <v>331</v>
      </c>
      <c r="F41" s="118">
        <v>1.82</v>
      </c>
      <c r="G41" s="61"/>
      <c r="H41" s="4"/>
      <c r="I41" s="4"/>
      <c r="J41" s="4"/>
      <c r="K41" s="4"/>
      <c r="L41" s="4"/>
      <c r="M41" s="4"/>
      <c r="N41" s="4"/>
      <c r="O41" s="91"/>
      <c r="P41" s="72" t="s">
        <v>292</v>
      </c>
    </row>
    <row r="42" spans="1:16" s="28" customFormat="1" ht="12.75" customHeight="1">
      <c r="A42" s="315"/>
      <c r="B42" s="317"/>
      <c r="C42" s="125">
        <v>22</v>
      </c>
      <c r="D42" s="336"/>
      <c r="E42" s="128" t="s">
        <v>331</v>
      </c>
      <c r="F42" s="118">
        <v>0.1</v>
      </c>
      <c r="G42" s="61"/>
      <c r="H42" s="4"/>
      <c r="I42" s="4"/>
      <c r="J42" s="4"/>
      <c r="K42" s="4"/>
      <c r="L42" s="4"/>
      <c r="M42" s="4"/>
      <c r="N42" s="4"/>
      <c r="O42" s="91"/>
      <c r="P42" s="72" t="s">
        <v>292</v>
      </c>
    </row>
    <row r="43" spans="1:16" s="28" customFormat="1" ht="12.75" customHeight="1">
      <c r="A43" s="370"/>
      <c r="B43" s="305"/>
      <c r="C43" s="125">
        <v>203</v>
      </c>
      <c r="D43" s="337"/>
      <c r="E43" s="144" t="s">
        <v>331</v>
      </c>
      <c r="F43" s="118">
        <v>0.1</v>
      </c>
      <c r="G43" s="61"/>
      <c r="H43" s="4"/>
      <c r="I43" s="4"/>
      <c r="J43" s="4"/>
      <c r="K43" s="4"/>
      <c r="L43" s="4"/>
      <c r="M43" s="4"/>
      <c r="N43" s="4"/>
      <c r="O43" s="91"/>
      <c r="P43" s="73" t="s">
        <v>183</v>
      </c>
    </row>
    <row r="44" spans="1:16" s="28" customFormat="1" ht="13.5" customHeight="1">
      <c r="A44" s="309">
        <v>4</v>
      </c>
      <c r="B44" s="316" t="s">
        <v>88</v>
      </c>
      <c r="C44" s="129">
        <v>4</v>
      </c>
      <c r="D44" s="335" t="s">
        <v>304</v>
      </c>
      <c r="E44" s="128" t="s">
        <v>331</v>
      </c>
      <c r="F44" s="114">
        <v>0.14</v>
      </c>
      <c r="G44" s="53"/>
      <c r="H44" s="22"/>
      <c r="I44" s="40"/>
      <c r="J44" s="53"/>
      <c r="K44" s="53"/>
      <c r="L44" s="62"/>
      <c r="M44" s="22"/>
      <c r="N44" s="22"/>
      <c r="O44" s="92"/>
      <c r="P44" s="8" t="s">
        <v>199</v>
      </c>
    </row>
    <row r="45" spans="1:16" s="28" customFormat="1" ht="12.75">
      <c r="A45" s="310"/>
      <c r="B45" s="305"/>
      <c r="C45" s="129">
        <v>5</v>
      </c>
      <c r="D45" s="337"/>
      <c r="E45" s="138" t="s">
        <v>331</v>
      </c>
      <c r="F45" s="114">
        <v>0.72</v>
      </c>
      <c r="G45" s="53"/>
      <c r="H45" s="22"/>
      <c r="I45" s="40"/>
      <c r="J45" s="53"/>
      <c r="K45" s="53"/>
      <c r="L45" s="53"/>
      <c r="M45" s="53"/>
      <c r="N45" s="53"/>
      <c r="O45" s="96"/>
      <c r="P45" s="86" t="s">
        <v>362</v>
      </c>
    </row>
    <row r="46" spans="1:16" s="28" customFormat="1" ht="12.75">
      <c r="A46" s="31">
        <v>5</v>
      </c>
      <c r="B46" s="29" t="s">
        <v>490</v>
      </c>
      <c r="C46" s="145"/>
      <c r="D46" s="145" t="s">
        <v>304</v>
      </c>
      <c r="E46" s="128" t="s">
        <v>333</v>
      </c>
      <c r="F46" s="150">
        <v>1.2</v>
      </c>
      <c r="G46" s="6"/>
      <c r="H46" s="6"/>
      <c r="I46" s="6"/>
      <c r="J46" s="6"/>
      <c r="K46" s="6"/>
      <c r="L46" s="6"/>
      <c r="M46" s="6"/>
      <c r="N46" s="6"/>
      <c r="O46" s="93"/>
      <c r="P46" s="27" t="s">
        <v>491</v>
      </c>
    </row>
    <row r="47" spans="1:16" s="28" customFormat="1" ht="12.75" customHeight="1">
      <c r="A47" s="369">
        <v>6</v>
      </c>
      <c r="B47" s="316" t="s">
        <v>326</v>
      </c>
      <c r="C47" s="125">
        <v>14</v>
      </c>
      <c r="D47" s="335" t="s">
        <v>304</v>
      </c>
      <c r="E47" s="128" t="s">
        <v>331</v>
      </c>
      <c r="F47" s="118"/>
      <c r="G47" s="210">
        <v>0.15</v>
      </c>
      <c r="H47" s="39"/>
      <c r="I47" s="4"/>
      <c r="J47" s="4"/>
      <c r="K47" s="4"/>
      <c r="L47" s="4"/>
      <c r="M47" s="4"/>
      <c r="N47" s="4"/>
      <c r="O47" s="91"/>
      <c r="P47" s="9" t="s">
        <v>349</v>
      </c>
    </row>
    <row r="48" spans="1:16" s="28" customFormat="1" ht="12.75">
      <c r="A48" s="315"/>
      <c r="B48" s="317"/>
      <c r="C48" s="125">
        <v>19</v>
      </c>
      <c r="D48" s="336"/>
      <c r="E48" s="128" t="s">
        <v>331</v>
      </c>
      <c r="F48" s="118"/>
      <c r="G48" s="210">
        <v>0.31</v>
      </c>
      <c r="H48" s="39"/>
      <c r="I48" s="4"/>
      <c r="J48" s="4"/>
      <c r="K48" s="4"/>
      <c r="L48" s="4"/>
      <c r="M48" s="4"/>
      <c r="N48" s="4"/>
      <c r="O48" s="91"/>
      <c r="P48" s="76" t="s">
        <v>350</v>
      </c>
    </row>
    <row r="49" spans="1:16" s="28" customFormat="1" ht="12.75">
      <c r="A49" s="315"/>
      <c r="B49" s="317"/>
      <c r="C49" s="125">
        <v>22</v>
      </c>
      <c r="D49" s="336"/>
      <c r="E49" s="128" t="s">
        <v>331</v>
      </c>
      <c r="F49" s="118"/>
      <c r="G49" s="210">
        <v>0.13</v>
      </c>
      <c r="H49" s="39"/>
      <c r="I49" s="4"/>
      <c r="J49" s="4"/>
      <c r="K49" s="4"/>
      <c r="L49" s="4"/>
      <c r="M49" s="4"/>
      <c r="N49" s="4"/>
      <c r="O49" s="91"/>
      <c r="P49" s="76" t="s">
        <v>350</v>
      </c>
    </row>
    <row r="50" spans="1:16" s="28" customFormat="1" ht="12.75">
      <c r="A50" s="315"/>
      <c r="B50" s="317"/>
      <c r="C50" s="125">
        <v>23</v>
      </c>
      <c r="D50" s="336"/>
      <c r="E50" s="128" t="s">
        <v>331</v>
      </c>
      <c r="F50" s="118"/>
      <c r="G50" s="210">
        <v>0.213</v>
      </c>
      <c r="H50" s="39"/>
      <c r="I50" s="4"/>
      <c r="J50" s="4"/>
      <c r="K50" s="4"/>
      <c r="L50" s="4"/>
      <c r="M50" s="4"/>
      <c r="N50" s="4"/>
      <c r="O50" s="91"/>
      <c r="P50" s="9" t="s">
        <v>31</v>
      </c>
    </row>
    <row r="51" spans="1:16" s="28" customFormat="1" ht="12.75">
      <c r="A51" s="315"/>
      <c r="B51" s="317"/>
      <c r="C51" s="125">
        <v>26</v>
      </c>
      <c r="D51" s="336"/>
      <c r="E51" s="128" t="s">
        <v>331</v>
      </c>
      <c r="F51" s="118"/>
      <c r="G51" s="210">
        <v>0.73</v>
      </c>
      <c r="H51" s="39"/>
      <c r="I51" s="4"/>
      <c r="J51" s="4"/>
      <c r="K51" s="4"/>
      <c r="L51" s="4"/>
      <c r="M51" s="4"/>
      <c r="N51" s="4"/>
      <c r="O51" s="91"/>
      <c r="P51" s="8" t="s">
        <v>352</v>
      </c>
    </row>
    <row r="52" spans="1:16" s="28" customFormat="1" ht="12.75">
      <c r="A52" s="315"/>
      <c r="B52" s="317"/>
      <c r="C52" s="125">
        <v>32</v>
      </c>
      <c r="D52" s="336"/>
      <c r="E52" s="128" t="s">
        <v>331</v>
      </c>
      <c r="F52" s="118"/>
      <c r="G52" s="210">
        <v>0.41</v>
      </c>
      <c r="H52" s="39"/>
      <c r="I52" s="4"/>
      <c r="J52" s="4"/>
      <c r="K52" s="4"/>
      <c r="L52" s="4"/>
      <c r="M52" s="4"/>
      <c r="N52" s="4"/>
      <c r="O52" s="91"/>
      <c r="P52" s="76" t="s">
        <v>350</v>
      </c>
    </row>
    <row r="53" spans="1:16" s="28" customFormat="1" ht="12.75">
      <c r="A53" s="315"/>
      <c r="B53" s="317"/>
      <c r="C53" s="125">
        <v>33</v>
      </c>
      <c r="D53" s="336"/>
      <c r="E53" s="128" t="s">
        <v>331</v>
      </c>
      <c r="F53" s="118"/>
      <c r="G53" s="210">
        <v>0.74</v>
      </c>
      <c r="H53" s="39"/>
      <c r="I53" s="4"/>
      <c r="J53" s="4"/>
      <c r="K53" s="4"/>
      <c r="L53" s="4"/>
      <c r="M53" s="4"/>
      <c r="N53" s="4"/>
      <c r="O53" s="91"/>
      <c r="P53" s="8" t="s">
        <v>179</v>
      </c>
    </row>
    <row r="54" spans="1:16" s="28" customFormat="1" ht="12.75">
      <c r="A54" s="315"/>
      <c r="B54" s="317"/>
      <c r="C54" s="125">
        <v>35</v>
      </c>
      <c r="D54" s="336"/>
      <c r="E54" s="128" t="s">
        <v>331</v>
      </c>
      <c r="F54" s="118"/>
      <c r="G54" s="210">
        <v>0.01</v>
      </c>
      <c r="H54" s="39"/>
      <c r="I54" s="4"/>
      <c r="J54" s="4"/>
      <c r="K54" s="4"/>
      <c r="L54" s="4"/>
      <c r="M54" s="4"/>
      <c r="N54" s="4"/>
      <c r="O54" s="91"/>
      <c r="P54" s="9" t="s">
        <v>351</v>
      </c>
    </row>
    <row r="55" spans="1:16" s="28" customFormat="1" ht="12.75">
      <c r="A55" s="315"/>
      <c r="B55" s="317"/>
      <c r="C55" s="125">
        <v>38</v>
      </c>
      <c r="D55" s="336"/>
      <c r="E55" s="128" t="s">
        <v>331</v>
      </c>
      <c r="F55" s="118"/>
      <c r="G55" s="210">
        <v>3.24</v>
      </c>
      <c r="H55" s="39"/>
      <c r="I55" s="4"/>
      <c r="J55" s="4"/>
      <c r="K55" s="4"/>
      <c r="L55" s="4"/>
      <c r="M55" s="4"/>
      <c r="N55" s="4"/>
      <c r="O55" s="91"/>
      <c r="P55" s="9" t="s">
        <v>430</v>
      </c>
    </row>
    <row r="56" spans="1:16" s="28" customFormat="1" ht="12.75">
      <c r="A56" s="315"/>
      <c r="B56" s="317"/>
      <c r="C56" s="125">
        <v>42</v>
      </c>
      <c r="D56" s="336"/>
      <c r="E56" s="128" t="s">
        <v>331</v>
      </c>
      <c r="F56" s="118"/>
      <c r="G56" s="210">
        <v>0.04</v>
      </c>
      <c r="H56" s="39"/>
      <c r="I56" s="4"/>
      <c r="J56" s="4"/>
      <c r="K56" s="4"/>
      <c r="L56" s="4"/>
      <c r="M56" s="4"/>
      <c r="N56" s="4"/>
      <c r="O56" s="91"/>
      <c r="P56" s="73" t="s">
        <v>180</v>
      </c>
    </row>
    <row r="57" spans="1:16" s="28" customFormat="1" ht="15.75" customHeight="1">
      <c r="A57" s="369">
        <v>7</v>
      </c>
      <c r="B57" s="411" t="s">
        <v>461</v>
      </c>
      <c r="C57" s="125">
        <v>1</v>
      </c>
      <c r="D57" s="336"/>
      <c r="E57" s="128" t="s">
        <v>331</v>
      </c>
      <c r="F57" s="118"/>
      <c r="G57" s="210">
        <v>0.88</v>
      </c>
      <c r="H57" s="39"/>
      <c r="I57" s="4"/>
      <c r="J57" s="4"/>
      <c r="K57" s="4"/>
      <c r="L57" s="4"/>
      <c r="M57" s="4"/>
      <c r="N57" s="4"/>
      <c r="O57" s="91"/>
      <c r="P57" s="9" t="s">
        <v>167</v>
      </c>
    </row>
    <row r="58" spans="1:16" s="28" customFormat="1" ht="12.75">
      <c r="A58" s="370"/>
      <c r="B58" s="412"/>
      <c r="C58" s="125">
        <v>22</v>
      </c>
      <c r="D58" s="337"/>
      <c r="E58" s="128" t="s">
        <v>331</v>
      </c>
      <c r="F58" s="118"/>
      <c r="G58" s="210">
        <v>1.03</v>
      </c>
      <c r="H58" s="39"/>
      <c r="I58" s="4"/>
      <c r="J58" s="4"/>
      <c r="K58" s="4"/>
      <c r="L58" s="4"/>
      <c r="M58" s="4"/>
      <c r="N58" s="4"/>
      <c r="O58" s="91"/>
      <c r="P58" s="8" t="s">
        <v>168</v>
      </c>
    </row>
    <row r="59" spans="1:16" s="268" customFormat="1" ht="12.75">
      <c r="A59" s="318">
        <v>8</v>
      </c>
      <c r="B59" s="321" t="s">
        <v>507</v>
      </c>
      <c r="C59" s="276">
        <v>3</v>
      </c>
      <c r="D59" s="417" t="s">
        <v>304</v>
      </c>
      <c r="E59" s="277" t="s">
        <v>331</v>
      </c>
      <c r="F59" s="264"/>
      <c r="G59" s="188">
        <v>0.1</v>
      </c>
      <c r="H59" s="212"/>
      <c r="I59" s="210"/>
      <c r="J59" s="210"/>
      <c r="K59" s="210"/>
      <c r="L59" s="210"/>
      <c r="M59" s="210"/>
      <c r="N59" s="210"/>
      <c r="O59" s="266"/>
      <c r="P59" s="297" t="s">
        <v>469</v>
      </c>
    </row>
    <row r="60" spans="1:16" s="268" customFormat="1" ht="12.75">
      <c r="A60" s="319"/>
      <c r="B60" s="322"/>
      <c r="C60" s="276">
        <v>12</v>
      </c>
      <c r="D60" s="418"/>
      <c r="E60" s="277" t="s">
        <v>331</v>
      </c>
      <c r="F60" s="264"/>
      <c r="G60" s="188">
        <v>1.2</v>
      </c>
      <c r="H60" s="212"/>
      <c r="I60" s="210"/>
      <c r="J60" s="210"/>
      <c r="K60" s="210"/>
      <c r="L60" s="210"/>
      <c r="M60" s="210"/>
      <c r="N60" s="210"/>
      <c r="O60" s="266"/>
      <c r="P60" s="297" t="s">
        <v>470</v>
      </c>
    </row>
    <row r="61" spans="1:16" s="268" customFormat="1" ht="12.75">
      <c r="A61" s="319"/>
      <c r="B61" s="322"/>
      <c r="C61" s="276">
        <v>13</v>
      </c>
      <c r="D61" s="418"/>
      <c r="E61" s="277" t="s">
        <v>331</v>
      </c>
      <c r="F61" s="264"/>
      <c r="G61" s="188">
        <v>0.3</v>
      </c>
      <c r="H61" s="212"/>
      <c r="I61" s="210"/>
      <c r="J61" s="210"/>
      <c r="K61" s="210"/>
      <c r="L61" s="210"/>
      <c r="M61" s="210"/>
      <c r="N61" s="210"/>
      <c r="O61" s="266"/>
      <c r="P61" s="297" t="s">
        <v>471</v>
      </c>
    </row>
    <row r="62" spans="1:16" s="268" customFormat="1" ht="12.75">
      <c r="A62" s="319"/>
      <c r="B62" s="322"/>
      <c r="C62" s="276">
        <v>15</v>
      </c>
      <c r="D62" s="418"/>
      <c r="E62" s="277" t="s">
        <v>331</v>
      </c>
      <c r="F62" s="264"/>
      <c r="G62" s="188">
        <v>0.3</v>
      </c>
      <c r="H62" s="212"/>
      <c r="I62" s="210"/>
      <c r="J62" s="210"/>
      <c r="K62" s="210"/>
      <c r="L62" s="210"/>
      <c r="M62" s="210"/>
      <c r="N62" s="210"/>
      <c r="O62" s="266"/>
      <c r="P62" s="297" t="s">
        <v>472</v>
      </c>
    </row>
    <row r="63" spans="1:16" s="268" customFormat="1" ht="12.75">
      <c r="A63" s="320"/>
      <c r="B63" s="323"/>
      <c r="C63" s="276">
        <v>17</v>
      </c>
      <c r="D63" s="419"/>
      <c r="E63" s="277" t="s">
        <v>331</v>
      </c>
      <c r="F63" s="264"/>
      <c r="G63" s="188">
        <v>0.2</v>
      </c>
      <c r="H63" s="212"/>
      <c r="I63" s="210"/>
      <c r="J63" s="210"/>
      <c r="K63" s="210"/>
      <c r="L63" s="210"/>
      <c r="M63" s="210"/>
      <c r="N63" s="210"/>
      <c r="O63" s="266"/>
      <c r="P63" s="297" t="s">
        <v>473</v>
      </c>
    </row>
    <row r="64" spans="1:16" s="28" customFormat="1" ht="15" customHeight="1">
      <c r="A64" s="371">
        <v>9</v>
      </c>
      <c r="B64" s="373" t="s">
        <v>327</v>
      </c>
      <c r="C64" s="125">
        <v>5</v>
      </c>
      <c r="D64" s="335" t="s">
        <v>304</v>
      </c>
      <c r="E64" s="128" t="s">
        <v>331</v>
      </c>
      <c r="F64" s="188"/>
      <c r="G64" s="188">
        <v>0.22</v>
      </c>
      <c r="H64" s="39"/>
      <c r="I64" s="4"/>
      <c r="J64" s="4"/>
      <c r="K64" s="4"/>
      <c r="L64" s="4"/>
      <c r="M64" s="4"/>
      <c r="N64" s="4"/>
      <c r="O64" s="91"/>
      <c r="P64" s="75" t="s">
        <v>348</v>
      </c>
    </row>
    <row r="65" spans="1:16" s="28" customFormat="1" ht="13.5" customHeight="1">
      <c r="A65" s="371"/>
      <c r="B65" s="373"/>
      <c r="C65" s="125">
        <v>21</v>
      </c>
      <c r="D65" s="337"/>
      <c r="E65" s="128" t="s">
        <v>331</v>
      </c>
      <c r="F65" s="188"/>
      <c r="G65" s="188">
        <v>0.16</v>
      </c>
      <c r="H65" s="39"/>
      <c r="I65" s="4"/>
      <c r="J65" s="4"/>
      <c r="K65" s="4"/>
      <c r="L65" s="4"/>
      <c r="M65" s="4"/>
      <c r="N65" s="4"/>
      <c r="O65" s="91"/>
      <c r="P65" s="8" t="s">
        <v>162</v>
      </c>
    </row>
    <row r="66" spans="1:16" s="28" customFormat="1" ht="13.5" customHeight="1">
      <c r="A66" s="309">
        <v>10</v>
      </c>
      <c r="B66" s="316" t="s">
        <v>409</v>
      </c>
      <c r="C66" s="125">
        <v>3</v>
      </c>
      <c r="D66" s="374" t="s">
        <v>304</v>
      </c>
      <c r="E66" s="128" t="s">
        <v>331</v>
      </c>
      <c r="F66" s="118"/>
      <c r="G66" s="32">
        <v>0.35</v>
      </c>
      <c r="H66" s="4"/>
      <c r="I66" s="4"/>
      <c r="J66" s="32"/>
      <c r="K66" s="39"/>
      <c r="L66" s="4"/>
      <c r="M66" s="4"/>
      <c r="N66" s="4"/>
      <c r="O66" s="91"/>
      <c r="P66" s="8" t="s">
        <v>462</v>
      </c>
    </row>
    <row r="67" spans="1:16" s="28" customFormat="1" ht="14.25" customHeight="1">
      <c r="A67" s="310"/>
      <c r="B67" s="317"/>
      <c r="C67" s="206">
        <v>17</v>
      </c>
      <c r="D67" s="375"/>
      <c r="E67" s="157" t="s">
        <v>331</v>
      </c>
      <c r="F67" s="189"/>
      <c r="G67" s="190">
        <v>0.05</v>
      </c>
      <c r="H67" s="185"/>
      <c r="I67" s="4"/>
      <c r="J67" s="190"/>
      <c r="K67" s="184"/>
      <c r="L67" s="185"/>
      <c r="M67" s="185"/>
      <c r="N67" s="185"/>
      <c r="O67" s="191"/>
      <c r="P67" s="9" t="s">
        <v>463</v>
      </c>
    </row>
    <row r="68" spans="1:16" s="28" customFormat="1" ht="13.5" customHeight="1">
      <c r="A68" s="315">
        <v>11</v>
      </c>
      <c r="B68" s="316" t="s">
        <v>508</v>
      </c>
      <c r="C68" s="125">
        <v>13</v>
      </c>
      <c r="D68" s="336" t="s">
        <v>304</v>
      </c>
      <c r="E68" s="138" t="s">
        <v>331</v>
      </c>
      <c r="F68" s="118"/>
      <c r="G68" s="4">
        <v>1.23</v>
      </c>
      <c r="H68" s="39"/>
      <c r="I68" s="4"/>
      <c r="J68" s="4"/>
      <c r="K68" s="4"/>
      <c r="L68" s="4"/>
      <c r="M68" s="4"/>
      <c r="N68" s="4"/>
      <c r="O68" s="91"/>
      <c r="P68" s="70" t="s">
        <v>284</v>
      </c>
    </row>
    <row r="69" spans="1:16" s="28" customFormat="1" ht="12.75">
      <c r="A69" s="315"/>
      <c r="B69" s="317"/>
      <c r="C69" s="125">
        <v>14</v>
      </c>
      <c r="D69" s="336"/>
      <c r="E69" s="138" t="s">
        <v>331</v>
      </c>
      <c r="F69" s="118"/>
      <c r="G69" s="4">
        <v>2.67</v>
      </c>
      <c r="H69" s="39"/>
      <c r="I69" s="4"/>
      <c r="J69" s="4"/>
      <c r="K69" s="4"/>
      <c r="L69" s="4"/>
      <c r="M69" s="4"/>
      <c r="N69" s="4"/>
      <c r="O69" s="91"/>
      <c r="P69" s="70" t="s">
        <v>287</v>
      </c>
    </row>
    <row r="70" spans="1:16" s="28" customFormat="1" ht="17.25" customHeight="1">
      <c r="A70" s="315"/>
      <c r="B70" s="317"/>
      <c r="C70" s="126">
        <v>18</v>
      </c>
      <c r="D70" s="336"/>
      <c r="E70" s="192" t="s">
        <v>331</v>
      </c>
      <c r="F70" s="118"/>
      <c r="G70" s="6">
        <v>0.1</v>
      </c>
      <c r="H70" s="39"/>
      <c r="I70" s="4"/>
      <c r="J70" s="4"/>
      <c r="K70" s="4"/>
      <c r="L70" s="4"/>
      <c r="M70" s="4"/>
      <c r="N70" s="4"/>
      <c r="O70" s="91"/>
      <c r="P70" s="78" t="s">
        <v>289</v>
      </c>
    </row>
    <row r="71" spans="1:16" s="28" customFormat="1" ht="14.25" customHeight="1" thickBot="1">
      <c r="A71" s="372"/>
      <c r="B71" s="388"/>
      <c r="C71" s="116">
        <v>34</v>
      </c>
      <c r="D71" s="338"/>
      <c r="E71" s="237" t="s">
        <v>331</v>
      </c>
      <c r="F71" s="119"/>
      <c r="G71" s="101">
        <v>0.1</v>
      </c>
      <c r="H71" s="111"/>
      <c r="I71" s="101"/>
      <c r="J71" s="101"/>
      <c r="K71" s="101"/>
      <c r="L71" s="101"/>
      <c r="M71" s="101"/>
      <c r="N71" s="101"/>
      <c r="O71" s="103"/>
      <c r="P71" s="238" t="s">
        <v>288</v>
      </c>
    </row>
    <row r="72" spans="1:16" s="28" customFormat="1" ht="14.25" customHeight="1">
      <c r="A72" s="234"/>
      <c r="B72" s="235"/>
      <c r="C72" s="109"/>
      <c r="D72" s="208"/>
      <c r="E72" s="112"/>
      <c r="F72" s="43"/>
      <c r="G72" s="107"/>
      <c r="H72" s="120"/>
      <c r="I72" s="107"/>
      <c r="J72" s="107"/>
      <c r="K72" s="107"/>
      <c r="L72" s="107"/>
      <c r="M72" s="107"/>
      <c r="N72" s="107"/>
      <c r="O72" s="107"/>
      <c r="P72" s="236"/>
    </row>
    <row r="73" spans="1:16" s="28" customFormat="1" ht="14.25" customHeight="1">
      <c r="A73" s="234"/>
      <c r="B73" s="235"/>
      <c r="C73" s="109"/>
      <c r="D73" s="208"/>
      <c r="E73" s="112"/>
      <c r="F73" s="43"/>
      <c r="G73" s="107"/>
      <c r="H73" s="120"/>
      <c r="I73" s="107"/>
      <c r="J73" s="107"/>
      <c r="K73" s="107"/>
      <c r="L73" s="107"/>
      <c r="M73" s="107"/>
      <c r="N73" s="107"/>
      <c r="O73" s="107"/>
      <c r="P73" s="236"/>
    </row>
    <row r="74" spans="1:16" s="28" customFormat="1" ht="14.25" customHeight="1" thickBot="1">
      <c r="A74" s="234"/>
      <c r="B74" s="235"/>
      <c r="C74" s="109"/>
      <c r="D74" s="208"/>
      <c r="E74" s="112"/>
      <c r="F74" s="43"/>
      <c r="G74" s="107"/>
      <c r="H74" s="120"/>
      <c r="I74" s="107"/>
      <c r="J74" s="107"/>
      <c r="K74" s="107"/>
      <c r="L74" s="107"/>
      <c r="M74" s="107"/>
      <c r="N74" s="107"/>
      <c r="O74" s="107"/>
      <c r="P74" s="236"/>
    </row>
    <row r="75" spans="1:16" ht="22.5" customHeight="1" thickBot="1">
      <c r="A75" s="306" t="s">
        <v>80</v>
      </c>
      <c r="B75" s="325" t="s">
        <v>81</v>
      </c>
      <c r="C75" s="324" t="s">
        <v>82</v>
      </c>
      <c r="D75" s="97" t="s">
        <v>301</v>
      </c>
      <c r="E75" s="353" t="s">
        <v>338</v>
      </c>
      <c r="F75" s="359" t="s">
        <v>84</v>
      </c>
      <c r="G75" s="360"/>
      <c r="H75" s="360"/>
      <c r="I75" s="360"/>
      <c r="J75" s="360"/>
      <c r="K75" s="360"/>
      <c r="L75" s="360"/>
      <c r="M75" s="360"/>
      <c r="N75" s="360"/>
      <c r="O75" s="361"/>
      <c r="P75" s="350" t="s">
        <v>0</v>
      </c>
    </row>
    <row r="76" spans="1:16" ht="12.75">
      <c r="A76" s="307"/>
      <c r="B76" s="326"/>
      <c r="C76" s="313"/>
      <c r="D76" s="98" t="s">
        <v>302</v>
      </c>
      <c r="E76" s="354"/>
      <c r="F76" s="364" t="s">
        <v>1</v>
      </c>
      <c r="G76" s="366" t="s">
        <v>2</v>
      </c>
      <c r="H76" s="356" t="s">
        <v>3</v>
      </c>
      <c r="I76" s="356" t="s">
        <v>4</v>
      </c>
      <c r="J76" s="356" t="s">
        <v>5</v>
      </c>
      <c r="K76" s="356" t="s">
        <v>6</v>
      </c>
      <c r="L76" s="356" t="s">
        <v>7</v>
      </c>
      <c r="M76" s="356" t="s">
        <v>8</v>
      </c>
      <c r="N76" s="356" t="s">
        <v>9</v>
      </c>
      <c r="O76" s="362" t="s">
        <v>10</v>
      </c>
      <c r="P76" s="351"/>
    </row>
    <row r="77" spans="1:16" ht="12.75" customHeight="1" thickBot="1">
      <c r="A77" s="308"/>
      <c r="B77" s="327"/>
      <c r="C77" s="314"/>
      <c r="D77" s="19" t="s">
        <v>303</v>
      </c>
      <c r="E77" s="355"/>
      <c r="F77" s="365"/>
      <c r="G77" s="367"/>
      <c r="H77" s="357"/>
      <c r="I77" s="357"/>
      <c r="J77" s="357"/>
      <c r="K77" s="357"/>
      <c r="L77" s="357"/>
      <c r="M77" s="357"/>
      <c r="N77" s="357"/>
      <c r="O77" s="363"/>
      <c r="P77" s="352"/>
    </row>
    <row r="78" spans="1:16" s="28" customFormat="1" ht="12.75">
      <c r="A78" s="369">
        <v>12</v>
      </c>
      <c r="B78" s="411" t="s">
        <v>298</v>
      </c>
      <c r="C78" s="125">
        <v>13</v>
      </c>
      <c r="D78" s="335" t="s">
        <v>304</v>
      </c>
      <c r="E78" s="128" t="s">
        <v>332</v>
      </c>
      <c r="F78" s="143"/>
      <c r="G78" s="4">
        <v>0.42</v>
      </c>
      <c r="H78" s="4"/>
      <c r="I78" s="40"/>
      <c r="J78" s="4"/>
      <c r="K78" s="4"/>
      <c r="L78" s="4"/>
      <c r="M78" s="4"/>
      <c r="N78" s="4"/>
      <c r="O78" s="91"/>
      <c r="P78" s="8" t="s">
        <v>300</v>
      </c>
    </row>
    <row r="79" spans="1:16" s="28" customFormat="1" ht="12.75">
      <c r="A79" s="315"/>
      <c r="B79" s="421"/>
      <c r="C79" s="125">
        <v>17</v>
      </c>
      <c r="D79" s="336"/>
      <c r="E79" s="128" t="s">
        <v>332</v>
      </c>
      <c r="F79" s="143"/>
      <c r="G79" s="4">
        <v>0.01</v>
      </c>
      <c r="H79" s="4"/>
      <c r="I79" s="40"/>
      <c r="J79" s="4"/>
      <c r="K79" s="4"/>
      <c r="L79" s="4"/>
      <c r="M79" s="4"/>
      <c r="N79" s="4"/>
      <c r="O79" s="91"/>
      <c r="P79" s="77" t="s">
        <v>353</v>
      </c>
    </row>
    <row r="80" spans="1:16" s="28" customFormat="1" ht="12.75">
      <c r="A80" s="315"/>
      <c r="B80" s="421"/>
      <c r="C80" s="125">
        <v>19</v>
      </c>
      <c r="D80" s="336"/>
      <c r="E80" s="128" t="s">
        <v>332</v>
      </c>
      <c r="F80" s="143"/>
      <c r="G80" s="4">
        <v>0.06</v>
      </c>
      <c r="H80" s="4"/>
      <c r="I80" s="40"/>
      <c r="J80" s="4"/>
      <c r="K80" s="4"/>
      <c r="L80" s="4"/>
      <c r="M80" s="4"/>
      <c r="N80" s="4"/>
      <c r="O80" s="91"/>
      <c r="P80" s="77" t="s">
        <v>353</v>
      </c>
    </row>
    <row r="81" spans="1:16" s="28" customFormat="1" ht="12.75">
      <c r="A81" s="315"/>
      <c r="B81" s="421"/>
      <c r="C81" s="125">
        <v>21</v>
      </c>
      <c r="D81" s="336"/>
      <c r="E81" s="128" t="s">
        <v>332</v>
      </c>
      <c r="F81" s="143"/>
      <c r="G81" s="4">
        <v>0.13</v>
      </c>
      <c r="H81" s="4"/>
      <c r="I81" s="40"/>
      <c r="J81" s="4"/>
      <c r="K81" s="4"/>
      <c r="L81" s="4"/>
      <c r="M81" s="4"/>
      <c r="N81" s="4"/>
      <c r="O81" s="91"/>
      <c r="P81" s="78" t="s">
        <v>299</v>
      </c>
    </row>
    <row r="82" spans="1:16" s="28" customFormat="1" ht="12.75">
      <c r="A82" s="315"/>
      <c r="B82" s="421"/>
      <c r="C82" s="125">
        <v>23</v>
      </c>
      <c r="D82" s="336"/>
      <c r="E82" s="128" t="s">
        <v>332</v>
      </c>
      <c r="F82" s="143"/>
      <c r="G82" s="4">
        <v>0.01</v>
      </c>
      <c r="H82" s="4"/>
      <c r="I82" s="40"/>
      <c r="J82" s="4"/>
      <c r="K82" s="4"/>
      <c r="L82" s="4"/>
      <c r="M82" s="4"/>
      <c r="N82" s="4"/>
      <c r="O82" s="91"/>
      <c r="P82" s="77" t="s">
        <v>353</v>
      </c>
    </row>
    <row r="83" spans="1:16" s="28" customFormat="1" ht="12.75">
      <c r="A83" s="315"/>
      <c r="B83" s="421"/>
      <c r="C83" s="125">
        <v>25</v>
      </c>
      <c r="D83" s="337"/>
      <c r="E83" s="128" t="s">
        <v>332</v>
      </c>
      <c r="F83" s="143"/>
      <c r="G83" s="4">
        <v>0.02</v>
      </c>
      <c r="H83" s="4"/>
      <c r="I83" s="40"/>
      <c r="J83" s="4"/>
      <c r="K83" s="4"/>
      <c r="L83" s="4"/>
      <c r="M83" s="4"/>
      <c r="N83" s="4"/>
      <c r="O83" s="91"/>
      <c r="P83" s="79" t="s">
        <v>354</v>
      </c>
    </row>
    <row r="84" spans="1:16" s="28" customFormat="1" ht="12.75">
      <c r="A84" s="31">
        <v>13</v>
      </c>
      <c r="B84" s="29" t="s">
        <v>490</v>
      </c>
      <c r="C84" s="130"/>
      <c r="D84" s="139" t="s">
        <v>304</v>
      </c>
      <c r="E84" s="132">
        <v>15</v>
      </c>
      <c r="F84" s="118"/>
      <c r="G84" s="33">
        <v>1.2</v>
      </c>
      <c r="H84" s="33"/>
      <c r="I84" s="33"/>
      <c r="J84" s="33"/>
      <c r="K84" s="33"/>
      <c r="L84" s="33"/>
      <c r="M84" s="33"/>
      <c r="N84" s="33"/>
      <c r="O84" s="94"/>
      <c r="P84" s="27" t="s">
        <v>492</v>
      </c>
    </row>
    <row r="85" spans="1:16" s="268" customFormat="1" ht="12.75">
      <c r="A85" s="311">
        <v>14</v>
      </c>
      <c r="B85" s="317" t="s">
        <v>509</v>
      </c>
      <c r="C85" s="283">
        <v>105</v>
      </c>
      <c r="D85" s="333" t="s">
        <v>304</v>
      </c>
      <c r="E85" s="263">
        <v>5</v>
      </c>
      <c r="F85" s="288"/>
      <c r="G85" s="289"/>
      <c r="H85" s="289">
        <v>0.42</v>
      </c>
      <c r="I85" s="290"/>
      <c r="J85" s="246"/>
      <c r="K85" s="290"/>
      <c r="L85" s="291"/>
      <c r="M85" s="289"/>
      <c r="N85" s="289"/>
      <c r="O85" s="292"/>
      <c r="P85" s="293" t="s">
        <v>479</v>
      </c>
    </row>
    <row r="86" spans="1:16" s="268" customFormat="1" ht="12.75">
      <c r="A86" s="311"/>
      <c r="B86" s="317"/>
      <c r="C86" s="146">
        <v>109</v>
      </c>
      <c r="D86" s="333"/>
      <c r="E86" s="263">
        <v>5</v>
      </c>
      <c r="F86" s="273"/>
      <c r="G86" s="294"/>
      <c r="H86" s="294">
        <v>0.06</v>
      </c>
      <c r="I86" s="274"/>
      <c r="J86" s="210"/>
      <c r="K86" s="274"/>
      <c r="L86" s="212"/>
      <c r="M86" s="294"/>
      <c r="N86" s="294"/>
      <c r="O86" s="295"/>
      <c r="P86" s="296" t="s">
        <v>356</v>
      </c>
    </row>
    <row r="87" spans="1:16" s="268" customFormat="1" ht="12.75">
      <c r="A87" s="311"/>
      <c r="B87" s="317"/>
      <c r="C87" s="146">
        <v>112</v>
      </c>
      <c r="D87" s="333"/>
      <c r="E87" s="263">
        <v>5</v>
      </c>
      <c r="F87" s="273"/>
      <c r="G87" s="294"/>
      <c r="H87" s="294">
        <v>0.01</v>
      </c>
      <c r="I87" s="274"/>
      <c r="J87" s="210"/>
      <c r="K87" s="274"/>
      <c r="L87" s="212"/>
      <c r="M87" s="294"/>
      <c r="N87" s="294"/>
      <c r="O87" s="295"/>
      <c r="P87" s="296" t="s">
        <v>479</v>
      </c>
    </row>
    <row r="88" spans="1:16" s="28" customFormat="1" ht="12.75">
      <c r="A88" s="311"/>
      <c r="B88" s="317"/>
      <c r="C88" s="145">
        <v>113</v>
      </c>
      <c r="D88" s="333"/>
      <c r="E88" s="131">
        <v>5</v>
      </c>
      <c r="F88" s="127"/>
      <c r="G88" s="6"/>
      <c r="H88" s="6">
        <v>0.02</v>
      </c>
      <c r="I88" s="40"/>
      <c r="J88" s="4"/>
      <c r="K88" s="40"/>
      <c r="L88" s="39"/>
      <c r="M88" s="6"/>
      <c r="N88" s="6"/>
      <c r="O88" s="93"/>
      <c r="P88" s="71" t="s">
        <v>357</v>
      </c>
    </row>
    <row r="89" spans="1:16" s="28" customFormat="1" ht="12.75">
      <c r="A89" s="311"/>
      <c r="B89" s="317"/>
      <c r="C89" s="145">
        <v>121</v>
      </c>
      <c r="D89" s="333"/>
      <c r="E89" s="131">
        <v>5</v>
      </c>
      <c r="F89" s="127"/>
      <c r="G89" s="6"/>
      <c r="H89" s="6">
        <v>0.01</v>
      </c>
      <c r="I89" s="40"/>
      <c r="J89" s="4"/>
      <c r="K89" s="40"/>
      <c r="L89" s="39"/>
      <c r="M89" s="6"/>
      <c r="N89" s="6"/>
      <c r="O89" s="93"/>
      <c r="P89" s="81" t="s">
        <v>16</v>
      </c>
    </row>
    <row r="90" spans="1:16" s="28" customFormat="1" ht="12.75">
      <c r="A90" s="311"/>
      <c r="B90" s="317"/>
      <c r="C90" s="145">
        <v>124</v>
      </c>
      <c r="D90" s="333"/>
      <c r="E90" s="131">
        <v>5</v>
      </c>
      <c r="F90" s="127"/>
      <c r="G90" s="6"/>
      <c r="H90" s="6">
        <v>0.44</v>
      </c>
      <c r="I90" s="40"/>
      <c r="J90" s="4"/>
      <c r="K90" s="40"/>
      <c r="L90" s="39"/>
      <c r="M90" s="6"/>
      <c r="N90" s="6"/>
      <c r="O90" s="93"/>
      <c r="P90" s="15" t="s">
        <v>356</v>
      </c>
    </row>
    <row r="91" spans="1:16" s="28" customFormat="1" ht="12.75">
      <c r="A91" s="311"/>
      <c r="B91" s="317"/>
      <c r="C91" s="146">
        <v>611</v>
      </c>
      <c r="D91" s="333"/>
      <c r="E91" s="131">
        <v>5</v>
      </c>
      <c r="F91" s="127"/>
      <c r="G91" s="6"/>
      <c r="H91" s="6">
        <v>0.26</v>
      </c>
      <c r="I91" s="40"/>
      <c r="J91" s="4"/>
      <c r="K91" s="40"/>
      <c r="L91" s="39"/>
      <c r="M91" s="6"/>
      <c r="N91" s="6"/>
      <c r="O91" s="93"/>
      <c r="P91" s="15" t="s">
        <v>169</v>
      </c>
    </row>
    <row r="92" spans="1:16" s="28" customFormat="1" ht="12.75" customHeight="1">
      <c r="A92" s="311"/>
      <c r="B92" s="317"/>
      <c r="C92" s="181">
        <v>614</v>
      </c>
      <c r="D92" s="333"/>
      <c r="E92" s="193">
        <v>5</v>
      </c>
      <c r="F92" s="189"/>
      <c r="G92" s="185"/>
      <c r="H92" s="185">
        <v>0.1</v>
      </c>
      <c r="I92" s="190"/>
      <c r="J92" s="185"/>
      <c r="K92" s="190"/>
      <c r="L92" s="184"/>
      <c r="M92" s="185"/>
      <c r="N92" s="185"/>
      <c r="O92" s="191"/>
      <c r="P92" s="240" t="s">
        <v>117</v>
      </c>
    </row>
    <row r="93" spans="1:16" ht="15" customHeight="1">
      <c r="A93" s="409">
        <v>15</v>
      </c>
      <c r="B93" s="380" t="s">
        <v>517</v>
      </c>
      <c r="C93" s="125">
        <v>4</v>
      </c>
      <c r="D93" s="335" t="s">
        <v>304</v>
      </c>
      <c r="E93" s="128" t="s">
        <v>331</v>
      </c>
      <c r="F93" s="143"/>
      <c r="G93" s="4"/>
      <c r="H93" s="4">
        <v>1.07</v>
      </c>
      <c r="I93" s="4"/>
      <c r="J93" s="4"/>
      <c r="K93" s="4"/>
      <c r="L93" s="4"/>
      <c r="M93" s="4"/>
      <c r="N93" s="4"/>
      <c r="O93" s="91"/>
      <c r="P93" s="80" t="s">
        <v>191</v>
      </c>
    </row>
    <row r="94" spans="1:16" ht="15" customHeight="1">
      <c r="A94" s="444"/>
      <c r="B94" s="394"/>
      <c r="C94" s="125">
        <v>12</v>
      </c>
      <c r="D94" s="337"/>
      <c r="E94" s="128" t="s">
        <v>331</v>
      </c>
      <c r="F94" s="143"/>
      <c r="G94" s="4"/>
      <c r="H94" s="4">
        <v>0.03</v>
      </c>
      <c r="I94" s="4"/>
      <c r="J94" s="4"/>
      <c r="K94" s="4"/>
      <c r="L94" s="4"/>
      <c r="M94" s="4"/>
      <c r="N94" s="4"/>
      <c r="O94" s="91"/>
      <c r="P94" s="78" t="s">
        <v>290</v>
      </c>
    </row>
    <row r="95" spans="1:16" s="28" customFormat="1" ht="12.75">
      <c r="A95" s="309">
        <v>16</v>
      </c>
      <c r="B95" s="328" t="s">
        <v>403</v>
      </c>
      <c r="C95" s="125">
        <v>3</v>
      </c>
      <c r="D95" s="335" t="s">
        <v>304</v>
      </c>
      <c r="E95" s="99">
        <v>10</v>
      </c>
      <c r="F95" s="127"/>
      <c r="G95" s="4"/>
      <c r="H95" s="4">
        <v>0.01</v>
      </c>
      <c r="I95" s="40"/>
      <c r="J95" s="4"/>
      <c r="K95" s="40"/>
      <c r="L95" s="40"/>
      <c r="M95" s="40"/>
      <c r="N95" s="40"/>
      <c r="O95" s="95"/>
      <c r="P95" s="75" t="s">
        <v>181</v>
      </c>
    </row>
    <row r="96" spans="1:16" s="28" customFormat="1" ht="12.75">
      <c r="A96" s="310"/>
      <c r="B96" s="385"/>
      <c r="C96" s="125">
        <v>5</v>
      </c>
      <c r="D96" s="337"/>
      <c r="E96" s="99">
        <v>10</v>
      </c>
      <c r="F96" s="127"/>
      <c r="G96" s="4"/>
      <c r="H96" s="4">
        <v>0.25</v>
      </c>
      <c r="I96" s="40"/>
      <c r="J96" s="4"/>
      <c r="K96" s="40"/>
      <c r="L96" s="40"/>
      <c r="M96" s="40"/>
      <c r="N96" s="40"/>
      <c r="O96" s="95"/>
      <c r="P96" s="75" t="s">
        <v>464</v>
      </c>
    </row>
    <row r="97" spans="1:16" s="28" customFormat="1" ht="12.75" customHeight="1">
      <c r="A97" s="369">
        <v>17</v>
      </c>
      <c r="B97" s="328" t="s">
        <v>404</v>
      </c>
      <c r="C97" s="129">
        <v>5</v>
      </c>
      <c r="D97" s="335" t="s">
        <v>304</v>
      </c>
      <c r="E97" s="99">
        <v>10</v>
      </c>
      <c r="F97" s="117"/>
      <c r="G97" s="22"/>
      <c r="H97" s="22">
        <v>0.54</v>
      </c>
      <c r="I97" s="40"/>
      <c r="J97" s="4"/>
      <c r="K97" s="22"/>
      <c r="L97" s="22"/>
      <c r="M97" s="22"/>
      <c r="N97" s="22"/>
      <c r="O97" s="92"/>
      <c r="P97" s="12" t="s">
        <v>355</v>
      </c>
    </row>
    <row r="98" spans="1:16" s="28" customFormat="1" ht="12" customHeight="1">
      <c r="A98" s="370"/>
      <c r="B98" s="385"/>
      <c r="C98" s="125">
        <v>11</v>
      </c>
      <c r="D98" s="337"/>
      <c r="E98" s="128" t="s">
        <v>332</v>
      </c>
      <c r="F98" s="118"/>
      <c r="G98" s="4"/>
      <c r="H98" s="4">
        <v>0.02</v>
      </c>
      <c r="I98" s="40"/>
      <c r="J98" s="4"/>
      <c r="K98" s="4"/>
      <c r="L98" s="4"/>
      <c r="M98" s="4"/>
      <c r="N98" s="4"/>
      <c r="O98" s="91"/>
      <c r="P98" s="12" t="s">
        <v>27</v>
      </c>
    </row>
    <row r="99" spans="1:16" s="28" customFormat="1" ht="14.25" customHeight="1">
      <c r="A99" s="315">
        <v>18</v>
      </c>
      <c r="B99" s="328" t="s">
        <v>94</v>
      </c>
      <c r="C99" s="129">
        <v>3</v>
      </c>
      <c r="D99" s="335" t="s">
        <v>304</v>
      </c>
      <c r="E99" s="131">
        <v>10</v>
      </c>
      <c r="F99" s="115"/>
      <c r="G99" s="22"/>
      <c r="H99" s="22">
        <v>0.05</v>
      </c>
      <c r="I99" s="40"/>
      <c r="J99" s="4"/>
      <c r="K99" s="22"/>
      <c r="L99" s="22"/>
      <c r="M99" s="22"/>
      <c r="N99" s="22"/>
      <c r="O99" s="92"/>
      <c r="P99" s="14" t="s">
        <v>161</v>
      </c>
    </row>
    <row r="100" spans="1:16" s="28" customFormat="1" ht="14.25" customHeight="1">
      <c r="A100" s="315"/>
      <c r="B100" s="329"/>
      <c r="C100" s="129">
        <v>4</v>
      </c>
      <c r="D100" s="336"/>
      <c r="E100" s="131">
        <v>10</v>
      </c>
      <c r="F100" s="115"/>
      <c r="G100" s="22"/>
      <c r="H100" s="22">
        <v>0.15</v>
      </c>
      <c r="I100" s="40"/>
      <c r="J100" s="4"/>
      <c r="K100" s="22"/>
      <c r="L100" s="22"/>
      <c r="M100" s="22"/>
      <c r="N100" s="22"/>
      <c r="O100" s="92"/>
      <c r="P100" s="75" t="s">
        <v>182</v>
      </c>
    </row>
    <row r="101" spans="1:16" s="28" customFormat="1" ht="15.75" customHeight="1">
      <c r="A101" s="315"/>
      <c r="B101" s="329"/>
      <c r="C101" s="125">
        <v>5</v>
      </c>
      <c r="D101" s="336"/>
      <c r="E101" s="131">
        <v>10</v>
      </c>
      <c r="F101" s="143"/>
      <c r="G101" s="4"/>
      <c r="H101" s="4">
        <v>0.03</v>
      </c>
      <c r="I101" s="40"/>
      <c r="J101" s="4"/>
      <c r="K101" s="4"/>
      <c r="L101" s="4"/>
      <c r="M101" s="4"/>
      <c r="N101" s="4"/>
      <c r="O101" s="91"/>
      <c r="P101" s="75" t="s">
        <v>424</v>
      </c>
    </row>
    <row r="102" spans="1:16" s="28" customFormat="1" ht="12.75" customHeight="1">
      <c r="A102" s="315"/>
      <c r="B102" s="329"/>
      <c r="C102" s="125">
        <v>11</v>
      </c>
      <c r="D102" s="336"/>
      <c r="E102" s="131">
        <v>10</v>
      </c>
      <c r="F102" s="143"/>
      <c r="G102" s="4"/>
      <c r="H102" s="4">
        <v>0.09</v>
      </c>
      <c r="I102" s="40"/>
      <c r="J102" s="4"/>
      <c r="K102" s="4"/>
      <c r="L102" s="4"/>
      <c r="M102" s="4"/>
      <c r="N102" s="4"/>
      <c r="O102" s="91"/>
      <c r="P102" s="75" t="s">
        <v>425</v>
      </c>
    </row>
    <row r="103" spans="1:16" s="28" customFormat="1" ht="15" customHeight="1">
      <c r="A103" s="315"/>
      <c r="B103" s="329"/>
      <c r="C103" s="125">
        <v>17</v>
      </c>
      <c r="D103" s="336"/>
      <c r="E103" s="131">
        <v>10</v>
      </c>
      <c r="F103" s="143"/>
      <c r="G103" s="4"/>
      <c r="H103" s="4">
        <v>0.04</v>
      </c>
      <c r="I103" s="40"/>
      <c r="J103" s="4"/>
      <c r="K103" s="4"/>
      <c r="L103" s="4"/>
      <c r="M103" s="4"/>
      <c r="N103" s="4"/>
      <c r="O103" s="91"/>
      <c r="P103" s="75" t="s">
        <v>313</v>
      </c>
    </row>
    <row r="104" spans="1:16" s="28" customFormat="1" ht="12.75">
      <c r="A104" s="315"/>
      <c r="B104" s="329"/>
      <c r="C104" s="125">
        <v>19</v>
      </c>
      <c r="D104" s="336"/>
      <c r="E104" s="131">
        <v>10</v>
      </c>
      <c r="F104" s="143"/>
      <c r="G104" s="4"/>
      <c r="H104" s="4">
        <v>0.07</v>
      </c>
      <c r="I104" s="40"/>
      <c r="J104" s="4"/>
      <c r="K104" s="4"/>
      <c r="L104" s="4"/>
      <c r="M104" s="4"/>
      <c r="N104" s="4"/>
      <c r="O104" s="91"/>
      <c r="P104" s="10" t="s">
        <v>431</v>
      </c>
    </row>
    <row r="105" spans="1:16" s="28" customFormat="1" ht="12.75">
      <c r="A105" s="370"/>
      <c r="B105" s="385"/>
      <c r="C105" s="125">
        <v>23</v>
      </c>
      <c r="D105" s="337"/>
      <c r="E105" s="131">
        <v>10</v>
      </c>
      <c r="F105" s="143"/>
      <c r="G105" s="4"/>
      <c r="H105" s="4">
        <v>0.03</v>
      </c>
      <c r="I105" s="40"/>
      <c r="J105" s="4"/>
      <c r="K105" s="4"/>
      <c r="L105" s="4"/>
      <c r="M105" s="4"/>
      <c r="N105" s="4"/>
      <c r="O105" s="91"/>
      <c r="P105" s="10" t="s">
        <v>114</v>
      </c>
    </row>
    <row r="106" spans="1:16" s="28" customFormat="1" ht="12.75">
      <c r="A106" s="371">
        <v>19</v>
      </c>
      <c r="B106" s="373" t="s">
        <v>328</v>
      </c>
      <c r="C106" s="125">
        <v>5</v>
      </c>
      <c r="D106" s="335" t="s">
        <v>304</v>
      </c>
      <c r="E106" s="128" t="s">
        <v>331</v>
      </c>
      <c r="F106" s="188"/>
      <c r="G106" s="188"/>
      <c r="H106" s="212">
        <v>0.11</v>
      </c>
      <c r="I106" s="4"/>
      <c r="J106" s="4"/>
      <c r="K106" s="4"/>
      <c r="L106" s="4"/>
      <c r="M106" s="4"/>
      <c r="N106" s="4"/>
      <c r="O106" s="91"/>
      <c r="P106" s="73" t="s">
        <v>158</v>
      </c>
    </row>
    <row r="107" spans="1:16" s="28" customFormat="1" ht="13.5" customHeight="1">
      <c r="A107" s="371"/>
      <c r="B107" s="373"/>
      <c r="C107" s="125">
        <v>7</v>
      </c>
      <c r="D107" s="337"/>
      <c r="E107" s="128" t="s">
        <v>331</v>
      </c>
      <c r="F107" s="188"/>
      <c r="G107" s="188"/>
      <c r="H107" s="212">
        <v>1.78</v>
      </c>
      <c r="I107" s="4"/>
      <c r="J107" s="4"/>
      <c r="K107" s="4"/>
      <c r="L107" s="4"/>
      <c r="M107" s="4"/>
      <c r="N107" s="4"/>
      <c r="O107" s="91"/>
      <c r="P107" s="74" t="s">
        <v>291</v>
      </c>
    </row>
    <row r="108" spans="1:16" s="28" customFormat="1" ht="12.75" customHeight="1">
      <c r="A108" s="66">
        <v>20</v>
      </c>
      <c r="B108" s="67" t="s">
        <v>518</v>
      </c>
      <c r="C108" s="125">
        <v>7</v>
      </c>
      <c r="D108" s="125" t="s">
        <v>304</v>
      </c>
      <c r="E108" s="131">
        <v>10</v>
      </c>
      <c r="F108" s="118"/>
      <c r="G108" s="39"/>
      <c r="H108" s="4">
        <v>0.09</v>
      </c>
      <c r="I108" s="40"/>
      <c r="J108" s="4"/>
      <c r="K108" s="4"/>
      <c r="L108" s="4"/>
      <c r="M108" s="4"/>
      <c r="N108" s="4"/>
      <c r="O108" s="91"/>
      <c r="P108" s="10" t="s">
        <v>163</v>
      </c>
    </row>
    <row r="109" spans="1:16" s="28" customFormat="1" ht="24">
      <c r="A109" s="30">
        <v>21</v>
      </c>
      <c r="B109" s="26" t="s">
        <v>405</v>
      </c>
      <c r="C109" s="129">
        <v>5</v>
      </c>
      <c r="D109" s="129" t="s">
        <v>304</v>
      </c>
      <c r="E109" s="131">
        <v>10</v>
      </c>
      <c r="F109" s="117"/>
      <c r="G109" s="62"/>
      <c r="H109" s="22">
        <v>0.48</v>
      </c>
      <c r="I109" s="53"/>
      <c r="J109" s="4"/>
      <c r="K109" s="22"/>
      <c r="L109" s="22"/>
      <c r="M109" s="22"/>
      <c r="N109" s="22"/>
      <c r="O109" s="92"/>
      <c r="P109" s="82" t="s">
        <v>406</v>
      </c>
    </row>
    <row r="110" spans="1:16" s="28" customFormat="1" ht="12.75" customHeight="1">
      <c r="A110" s="369">
        <v>22</v>
      </c>
      <c r="B110" s="316" t="s">
        <v>95</v>
      </c>
      <c r="C110" s="125">
        <v>7</v>
      </c>
      <c r="D110" s="335" t="s">
        <v>304</v>
      </c>
      <c r="E110" s="131">
        <v>5</v>
      </c>
      <c r="F110" s="143"/>
      <c r="G110" s="4"/>
      <c r="H110" s="4">
        <v>0.01</v>
      </c>
      <c r="I110" s="40"/>
      <c r="J110" s="4"/>
      <c r="K110" s="4"/>
      <c r="L110" s="4"/>
      <c r="M110" s="4"/>
      <c r="N110" s="4"/>
      <c r="O110" s="91"/>
      <c r="P110" s="83" t="s">
        <v>200</v>
      </c>
    </row>
    <row r="111" spans="1:16" s="28" customFormat="1" ht="12" customHeight="1" thickBot="1">
      <c r="A111" s="372"/>
      <c r="B111" s="388"/>
      <c r="C111" s="116">
        <v>5</v>
      </c>
      <c r="D111" s="338"/>
      <c r="E111" s="216">
        <v>5</v>
      </c>
      <c r="F111" s="149"/>
      <c r="G111" s="101"/>
      <c r="H111" s="101">
        <v>0.18</v>
      </c>
      <c r="I111" s="105"/>
      <c r="J111" s="101"/>
      <c r="K111" s="101"/>
      <c r="L111" s="101"/>
      <c r="M111" s="101"/>
      <c r="N111" s="101"/>
      <c r="O111" s="103"/>
      <c r="P111" s="241" t="s">
        <v>11</v>
      </c>
    </row>
    <row r="112" spans="1:16" s="28" customFormat="1" ht="12" customHeight="1" thickBot="1">
      <c r="A112" s="234"/>
      <c r="B112" s="235"/>
      <c r="C112" s="109"/>
      <c r="D112" s="208"/>
      <c r="E112" s="109"/>
      <c r="F112" s="107"/>
      <c r="G112" s="107"/>
      <c r="H112" s="107"/>
      <c r="I112" s="110"/>
      <c r="J112" s="107"/>
      <c r="K112" s="107"/>
      <c r="L112" s="107"/>
      <c r="M112" s="107"/>
      <c r="N112" s="107"/>
      <c r="O112" s="107"/>
      <c r="P112" s="239"/>
    </row>
    <row r="113" spans="1:16" ht="22.5" customHeight="1" thickBot="1">
      <c r="A113" s="306" t="s">
        <v>80</v>
      </c>
      <c r="B113" s="325" t="s">
        <v>81</v>
      </c>
      <c r="C113" s="324" t="s">
        <v>82</v>
      </c>
      <c r="D113" s="97" t="s">
        <v>301</v>
      </c>
      <c r="E113" s="353" t="s">
        <v>338</v>
      </c>
      <c r="F113" s="359" t="s">
        <v>84</v>
      </c>
      <c r="G113" s="360"/>
      <c r="H113" s="360"/>
      <c r="I113" s="360"/>
      <c r="J113" s="360"/>
      <c r="K113" s="360"/>
      <c r="L113" s="360"/>
      <c r="M113" s="360"/>
      <c r="N113" s="360"/>
      <c r="O113" s="361"/>
      <c r="P113" s="350" t="s">
        <v>0</v>
      </c>
    </row>
    <row r="114" spans="1:16" ht="12.75">
      <c r="A114" s="307"/>
      <c r="B114" s="326"/>
      <c r="C114" s="313"/>
      <c r="D114" s="98" t="s">
        <v>302</v>
      </c>
      <c r="E114" s="354"/>
      <c r="F114" s="364" t="s">
        <v>1</v>
      </c>
      <c r="G114" s="366" t="s">
        <v>2</v>
      </c>
      <c r="H114" s="356" t="s">
        <v>3</v>
      </c>
      <c r="I114" s="356" t="s">
        <v>4</v>
      </c>
      <c r="J114" s="356" t="s">
        <v>5</v>
      </c>
      <c r="K114" s="356" t="s">
        <v>6</v>
      </c>
      <c r="L114" s="356" t="s">
        <v>7</v>
      </c>
      <c r="M114" s="356" t="s">
        <v>8</v>
      </c>
      <c r="N114" s="356" t="s">
        <v>9</v>
      </c>
      <c r="O114" s="362" t="s">
        <v>10</v>
      </c>
      <c r="P114" s="351"/>
    </row>
    <row r="115" spans="1:16" ht="12.75" customHeight="1" thickBot="1">
      <c r="A115" s="308"/>
      <c r="B115" s="327"/>
      <c r="C115" s="314"/>
      <c r="D115" s="19" t="s">
        <v>303</v>
      </c>
      <c r="E115" s="355"/>
      <c r="F115" s="365"/>
      <c r="G115" s="367"/>
      <c r="H115" s="357"/>
      <c r="I115" s="357"/>
      <c r="J115" s="357"/>
      <c r="K115" s="357"/>
      <c r="L115" s="357"/>
      <c r="M115" s="357"/>
      <c r="N115" s="357"/>
      <c r="O115" s="363"/>
      <c r="P115" s="352"/>
    </row>
    <row r="116" spans="1:16" s="28" customFormat="1" ht="12.75">
      <c r="A116" s="309">
        <v>23</v>
      </c>
      <c r="B116" s="341" t="s">
        <v>519</v>
      </c>
      <c r="C116" s="125">
        <v>15</v>
      </c>
      <c r="D116" s="335" t="s">
        <v>304</v>
      </c>
      <c r="E116" s="131">
        <v>5</v>
      </c>
      <c r="F116" s="127"/>
      <c r="G116" s="40"/>
      <c r="H116" s="4">
        <v>0.01</v>
      </c>
      <c r="I116" s="40"/>
      <c r="J116" s="4"/>
      <c r="K116" s="40"/>
      <c r="L116" s="40"/>
      <c r="M116" s="40"/>
      <c r="N116" s="39"/>
      <c r="O116" s="91"/>
      <c r="P116" s="8" t="s">
        <v>72</v>
      </c>
    </row>
    <row r="117" spans="1:16" s="28" customFormat="1" ht="12.75">
      <c r="A117" s="310"/>
      <c r="B117" s="343"/>
      <c r="C117" s="125">
        <v>23</v>
      </c>
      <c r="D117" s="337"/>
      <c r="E117" s="131">
        <v>5</v>
      </c>
      <c r="F117" s="127"/>
      <c r="G117" s="40"/>
      <c r="H117" s="4">
        <v>0.04</v>
      </c>
      <c r="I117" s="40"/>
      <c r="J117" s="4"/>
      <c r="K117" s="40"/>
      <c r="L117" s="40"/>
      <c r="M117" s="40"/>
      <c r="N117" s="39"/>
      <c r="O117" s="91"/>
      <c r="P117" s="77" t="s">
        <v>184</v>
      </c>
    </row>
    <row r="118" spans="1:16" s="28" customFormat="1" ht="3.75" customHeight="1" hidden="1">
      <c r="A118" s="36"/>
      <c r="B118" s="36"/>
      <c r="C118" s="147"/>
      <c r="D118" s="158"/>
      <c r="E118" s="131" t="s">
        <v>305</v>
      </c>
      <c r="F118" s="148"/>
      <c r="G118" s="52"/>
      <c r="H118" s="52"/>
      <c r="I118" s="40"/>
      <c r="J118" s="4"/>
      <c r="K118" s="52"/>
      <c r="L118" s="52"/>
      <c r="M118" s="52"/>
      <c r="N118" s="52"/>
      <c r="O118" s="52"/>
      <c r="P118" s="37"/>
    </row>
    <row r="119" spans="1:16" s="28" customFormat="1" ht="12.75" customHeight="1">
      <c r="A119" s="369">
        <v>24</v>
      </c>
      <c r="B119" s="316" t="s">
        <v>97</v>
      </c>
      <c r="C119" s="125">
        <v>8</v>
      </c>
      <c r="D119" s="374" t="s">
        <v>304</v>
      </c>
      <c r="E119" s="131">
        <v>10</v>
      </c>
      <c r="F119" s="143"/>
      <c r="G119" s="4"/>
      <c r="H119" s="4">
        <v>0.27</v>
      </c>
      <c r="I119" s="40"/>
      <c r="J119" s="4"/>
      <c r="K119" s="4"/>
      <c r="L119" s="4"/>
      <c r="M119" s="4"/>
      <c r="N119" s="4"/>
      <c r="O119" s="91"/>
      <c r="P119" s="8" t="s">
        <v>358</v>
      </c>
    </row>
    <row r="120" spans="1:16" s="28" customFormat="1" ht="12.75">
      <c r="A120" s="315"/>
      <c r="B120" s="317"/>
      <c r="C120" s="125">
        <v>13</v>
      </c>
      <c r="D120" s="376"/>
      <c r="E120" s="131">
        <v>10</v>
      </c>
      <c r="F120" s="143"/>
      <c r="G120" s="4"/>
      <c r="H120" s="4">
        <v>0.46</v>
      </c>
      <c r="I120" s="40"/>
      <c r="J120" s="4"/>
      <c r="K120" s="4"/>
      <c r="L120" s="4"/>
      <c r="M120" s="4"/>
      <c r="N120" s="4"/>
      <c r="O120" s="91"/>
      <c r="P120" s="13" t="s">
        <v>14</v>
      </c>
    </row>
    <row r="121" spans="1:16" s="28" customFormat="1" ht="12.75">
      <c r="A121" s="315"/>
      <c r="B121" s="317"/>
      <c r="C121" s="125">
        <v>20</v>
      </c>
      <c r="D121" s="376"/>
      <c r="E121" s="131">
        <v>10</v>
      </c>
      <c r="F121" s="143"/>
      <c r="G121" s="4"/>
      <c r="H121" s="4">
        <v>0.14</v>
      </c>
      <c r="I121" s="40"/>
      <c r="J121" s="4"/>
      <c r="K121" s="4"/>
      <c r="L121" s="4"/>
      <c r="M121" s="4"/>
      <c r="N121" s="4"/>
      <c r="O121" s="91"/>
      <c r="P121" s="78" t="s">
        <v>359</v>
      </c>
    </row>
    <row r="122" spans="1:16" s="28" customFormat="1" ht="12.75">
      <c r="A122" s="315"/>
      <c r="B122" s="317"/>
      <c r="C122" s="125">
        <v>21</v>
      </c>
      <c r="D122" s="376"/>
      <c r="E122" s="131">
        <v>10</v>
      </c>
      <c r="F122" s="143"/>
      <c r="G122" s="4"/>
      <c r="H122" s="4">
        <v>0.63</v>
      </c>
      <c r="I122" s="40"/>
      <c r="J122" s="4"/>
      <c r="K122" s="4"/>
      <c r="L122" s="4"/>
      <c r="M122" s="4"/>
      <c r="N122" s="4"/>
      <c r="O122" s="91"/>
      <c r="P122" s="11" t="s">
        <v>185</v>
      </c>
    </row>
    <row r="123" spans="1:16" s="28" customFormat="1" ht="12.75">
      <c r="A123" s="315"/>
      <c r="B123" s="317"/>
      <c r="C123" s="125">
        <v>23</v>
      </c>
      <c r="D123" s="376"/>
      <c r="E123" s="131">
        <v>10</v>
      </c>
      <c r="F123" s="143"/>
      <c r="G123" s="4"/>
      <c r="H123" s="4">
        <v>0.07</v>
      </c>
      <c r="I123" s="40"/>
      <c r="J123" s="4"/>
      <c r="K123" s="4"/>
      <c r="L123" s="4"/>
      <c r="M123" s="4"/>
      <c r="N123" s="4"/>
      <c r="O123" s="91"/>
      <c r="P123" s="73" t="s">
        <v>400</v>
      </c>
    </row>
    <row r="124" spans="1:16" s="28" customFormat="1" ht="12.75">
      <c r="A124" s="315"/>
      <c r="B124" s="317"/>
      <c r="C124" s="181">
        <v>24</v>
      </c>
      <c r="D124" s="376"/>
      <c r="E124" s="193">
        <v>10</v>
      </c>
      <c r="F124" s="194"/>
      <c r="G124" s="185"/>
      <c r="H124" s="185">
        <v>0.1</v>
      </c>
      <c r="I124" s="190"/>
      <c r="J124" s="4"/>
      <c r="K124" s="185"/>
      <c r="L124" s="185"/>
      <c r="M124" s="185"/>
      <c r="N124" s="185"/>
      <c r="O124" s="191"/>
      <c r="P124" s="195" t="s">
        <v>186</v>
      </c>
    </row>
    <row r="125" spans="1:16" s="268" customFormat="1" ht="12.75">
      <c r="A125" s="370"/>
      <c r="B125" s="305"/>
      <c r="C125" s="285">
        <v>33</v>
      </c>
      <c r="D125" s="375"/>
      <c r="E125" s="286">
        <v>10</v>
      </c>
      <c r="F125" s="287"/>
      <c r="G125" s="211"/>
      <c r="H125" s="211">
        <v>0.01</v>
      </c>
      <c r="I125" s="280"/>
      <c r="J125" s="210"/>
      <c r="K125" s="211"/>
      <c r="L125" s="211"/>
      <c r="M125" s="211"/>
      <c r="N125" s="211"/>
      <c r="O125" s="281"/>
      <c r="P125" s="195" t="s">
        <v>467</v>
      </c>
    </row>
    <row r="126" spans="1:16" s="28" customFormat="1" ht="12.75">
      <c r="A126" s="371">
        <v>25</v>
      </c>
      <c r="B126" s="373" t="s">
        <v>402</v>
      </c>
      <c r="C126" s="125">
        <v>7</v>
      </c>
      <c r="D126" s="374" t="s">
        <v>304</v>
      </c>
      <c r="E126" s="128" t="s">
        <v>331</v>
      </c>
      <c r="F126" s="143"/>
      <c r="G126" s="143"/>
      <c r="H126" s="39">
        <v>0.41</v>
      </c>
      <c r="I126" s="4"/>
      <c r="J126" s="4"/>
      <c r="K126" s="4"/>
      <c r="L126" s="4"/>
      <c r="M126" s="4"/>
      <c r="N126" s="4"/>
      <c r="O126" s="91"/>
      <c r="P126" s="74" t="s">
        <v>347</v>
      </c>
    </row>
    <row r="127" spans="1:16" s="28" customFormat="1" ht="12.75">
      <c r="A127" s="371"/>
      <c r="B127" s="373"/>
      <c r="C127" s="125">
        <v>18</v>
      </c>
      <c r="D127" s="375"/>
      <c r="E127" s="138" t="s">
        <v>331</v>
      </c>
      <c r="F127" s="143"/>
      <c r="G127" s="143"/>
      <c r="H127" s="39">
        <v>0.53</v>
      </c>
      <c r="I127" s="4"/>
      <c r="J127" s="4"/>
      <c r="K127" s="4"/>
      <c r="L127" s="4"/>
      <c r="M127" s="4"/>
      <c r="N127" s="4"/>
      <c r="O127" s="91"/>
      <c r="P127" s="73" t="s">
        <v>183</v>
      </c>
    </row>
    <row r="128" spans="1:16" s="28" customFormat="1" ht="12.75">
      <c r="A128" s="311">
        <v>26</v>
      </c>
      <c r="B128" s="317" t="s">
        <v>89</v>
      </c>
      <c r="C128" s="129">
        <v>11</v>
      </c>
      <c r="D128" s="336" t="s">
        <v>304</v>
      </c>
      <c r="E128" s="131">
        <v>10</v>
      </c>
      <c r="F128" s="114"/>
      <c r="G128" s="53"/>
      <c r="H128" s="22">
        <v>0.41</v>
      </c>
      <c r="I128" s="53"/>
      <c r="J128" s="4"/>
      <c r="K128" s="53"/>
      <c r="L128" s="53"/>
      <c r="M128" s="62"/>
      <c r="N128" s="22"/>
      <c r="O128" s="92"/>
      <c r="P128" s="12" t="s">
        <v>360</v>
      </c>
    </row>
    <row r="129" spans="1:16" s="28" customFormat="1" ht="12.75">
      <c r="A129" s="311"/>
      <c r="B129" s="317"/>
      <c r="C129" s="125">
        <v>14</v>
      </c>
      <c r="D129" s="336"/>
      <c r="E129" s="99">
        <v>10</v>
      </c>
      <c r="F129" s="127"/>
      <c r="G129" s="40"/>
      <c r="H129" s="4">
        <v>0.2</v>
      </c>
      <c r="I129" s="40"/>
      <c r="J129" s="4"/>
      <c r="K129" s="40"/>
      <c r="L129" s="40"/>
      <c r="M129" s="39"/>
      <c r="N129" s="4"/>
      <c r="O129" s="91"/>
      <c r="P129" s="8" t="s">
        <v>171</v>
      </c>
    </row>
    <row r="130" spans="1:16" s="28" customFormat="1" ht="12.75">
      <c r="A130" s="311"/>
      <c r="B130" s="317"/>
      <c r="C130" s="125">
        <v>16</v>
      </c>
      <c r="D130" s="336"/>
      <c r="E130" s="99">
        <v>10</v>
      </c>
      <c r="F130" s="127"/>
      <c r="G130" s="40"/>
      <c r="H130" s="4">
        <v>0.25</v>
      </c>
      <c r="I130" s="40"/>
      <c r="J130" s="4"/>
      <c r="K130" s="40"/>
      <c r="L130" s="40"/>
      <c r="M130" s="39"/>
      <c r="N130" s="4"/>
      <c r="O130" s="91"/>
      <c r="P130" s="8" t="s">
        <v>187</v>
      </c>
    </row>
    <row r="131" spans="1:16" s="28" customFormat="1" ht="12.75">
      <c r="A131" s="311"/>
      <c r="B131" s="317"/>
      <c r="C131" s="206">
        <v>18</v>
      </c>
      <c r="D131" s="336"/>
      <c r="E131" s="99">
        <v>10</v>
      </c>
      <c r="F131" s="127"/>
      <c r="G131" s="40"/>
      <c r="H131" s="4">
        <v>0.11</v>
      </c>
      <c r="I131" s="40"/>
      <c r="J131" s="4"/>
      <c r="K131" s="40"/>
      <c r="L131" s="40"/>
      <c r="M131" s="39"/>
      <c r="N131" s="4"/>
      <c r="O131" s="91"/>
      <c r="P131" s="8" t="s">
        <v>65</v>
      </c>
    </row>
    <row r="132" spans="1:16" s="28" customFormat="1" ht="12.75">
      <c r="A132" s="311"/>
      <c r="B132" s="317"/>
      <c r="C132" s="129">
        <v>19</v>
      </c>
      <c r="D132" s="336"/>
      <c r="E132" s="131">
        <v>10</v>
      </c>
      <c r="F132" s="127"/>
      <c r="G132" s="40"/>
      <c r="H132" s="22">
        <v>0.06</v>
      </c>
      <c r="I132" s="40"/>
      <c r="J132" s="4"/>
      <c r="K132" s="40"/>
      <c r="L132" s="40"/>
      <c r="M132" s="39"/>
      <c r="N132" s="4"/>
      <c r="O132" s="91"/>
      <c r="P132" s="226" t="s">
        <v>361</v>
      </c>
    </row>
    <row r="133" spans="1:16" s="28" customFormat="1" ht="12.75" customHeight="1">
      <c r="A133" s="369">
        <v>27</v>
      </c>
      <c r="B133" s="341" t="s">
        <v>520</v>
      </c>
      <c r="C133" s="125">
        <v>7</v>
      </c>
      <c r="D133" s="335" t="s">
        <v>304</v>
      </c>
      <c r="E133" s="128" t="s">
        <v>332</v>
      </c>
      <c r="F133" s="118"/>
      <c r="G133" s="39"/>
      <c r="H133" s="4">
        <v>0.48</v>
      </c>
      <c r="I133" s="40"/>
      <c r="J133" s="4"/>
      <c r="K133" s="4"/>
      <c r="L133" s="4"/>
      <c r="M133" s="4"/>
      <c r="N133" s="4"/>
      <c r="O133" s="91"/>
      <c r="P133" s="86" t="s">
        <v>198</v>
      </c>
    </row>
    <row r="134" spans="1:16" s="28" customFormat="1" ht="12.75">
      <c r="A134" s="315"/>
      <c r="B134" s="342"/>
      <c r="C134" s="125">
        <v>8</v>
      </c>
      <c r="D134" s="336"/>
      <c r="E134" s="128" t="s">
        <v>332</v>
      </c>
      <c r="F134" s="118"/>
      <c r="G134" s="39"/>
      <c r="H134" s="4">
        <v>0.01</v>
      </c>
      <c r="I134" s="40"/>
      <c r="J134" s="4"/>
      <c r="K134" s="4"/>
      <c r="L134" s="4"/>
      <c r="M134" s="4"/>
      <c r="N134" s="4"/>
      <c r="O134" s="91"/>
      <c r="P134" s="85" t="s">
        <v>207</v>
      </c>
    </row>
    <row r="135" spans="1:16" s="28" customFormat="1" ht="12.75">
      <c r="A135" s="370"/>
      <c r="B135" s="343"/>
      <c r="C135" s="125">
        <v>9</v>
      </c>
      <c r="D135" s="337"/>
      <c r="E135" s="128" t="s">
        <v>332</v>
      </c>
      <c r="F135" s="118"/>
      <c r="G135" s="39"/>
      <c r="H135" s="4">
        <v>0.02</v>
      </c>
      <c r="I135" s="40"/>
      <c r="J135" s="4"/>
      <c r="K135" s="4"/>
      <c r="L135" s="4"/>
      <c r="M135" s="4"/>
      <c r="N135" s="4"/>
      <c r="O135" s="91"/>
      <c r="P135" s="85" t="s">
        <v>207</v>
      </c>
    </row>
    <row r="136" spans="1:16" s="28" customFormat="1" ht="12.75" customHeight="1">
      <c r="A136" s="369">
        <v>28</v>
      </c>
      <c r="B136" s="391" t="s">
        <v>521</v>
      </c>
      <c r="C136" s="125">
        <v>3</v>
      </c>
      <c r="D136" s="335" t="s">
        <v>304</v>
      </c>
      <c r="E136" s="128" t="s">
        <v>332</v>
      </c>
      <c r="F136" s="118"/>
      <c r="G136" s="32"/>
      <c r="H136" s="4">
        <v>0.22</v>
      </c>
      <c r="I136" s="40"/>
      <c r="J136" s="4"/>
      <c r="K136" s="39"/>
      <c r="L136" s="4"/>
      <c r="M136" s="4"/>
      <c r="N136" s="4"/>
      <c r="O136" s="91"/>
      <c r="P136" s="85" t="s">
        <v>295</v>
      </c>
    </row>
    <row r="137" spans="1:16" s="28" customFormat="1" ht="12.75">
      <c r="A137" s="315"/>
      <c r="B137" s="392"/>
      <c r="C137" s="125">
        <v>5</v>
      </c>
      <c r="D137" s="336"/>
      <c r="E137" s="128" t="s">
        <v>332</v>
      </c>
      <c r="F137" s="118"/>
      <c r="G137" s="32"/>
      <c r="H137" s="4">
        <v>0.01</v>
      </c>
      <c r="I137" s="40"/>
      <c r="J137" s="4"/>
      <c r="K137" s="39"/>
      <c r="L137" s="4"/>
      <c r="M137" s="4"/>
      <c r="N137" s="4"/>
      <c r="O137" s="91"/>
      <c r="P137" s="85" t="s">
        <v>295</v>
      </c>
    </row>
    <row r="138" spans="1:16" s="28" customFormat="1" ht="21" customHeight="1">
      <c r="A138" s="315"/>
      <c r="B138" s="392"/>
      <c r="C138" s="125">
        <v>12</v>
      </c>
      <c r="D138" s="336"/>
      <c r="E138" s="128" t="s">
        <v>332</v>
      </c>
      <c r="F138" s="118"/>
      <c r="G138" s="32"/>
      <c r="H138" s="4">
        <v>0.45</v>
      </c>
      <c r="I138" s="40"/>
      <c r="J138" s="4"/>
      <c r="K138" s="39"/>
      <c r="L138" s="4"/>
      <c r="M138" s="4"/>
      <c r="N138" s="4"/>
      <c r="O138" s="91"/>
      <c r="P138" s="84" t="s">
        <v>296</v>
      </c>
    </row>
    <row r="139" spans="1:16" s="28" customFormat="1" ht="12.75">
      <c r="A139" s="370"/>
      <c r="B139" s="392"/>
      <c r="C139" s="125">
        <v>22</v>
      </c>
      <c r="D139" s="337"/>
      <c r="E139" s="138" t="s">
        <v>332</v>
      </c>
      <c r="F139" s="118"/>
      <c r="G139" s="32"/>
      <c r="H139" s="4">
        <v>0.25</v>
      </c>
      <c r="I139" s="40"/>
      <c r="J139" s="4"/>
      <c r="K139" s="39"/>
      <c r="L139" s="4"/>
      <c r="M139" s="4"/>
      <c r="N139" s="4"/>
      <c r="O139" s="91"/>
      <c r="P139" s="84" t="s">
        <v>297</v>
      </c>
    </row>
    <row r="140" spans="1:16" s="28" customFormat="1" ht="12.75">
      <c r="A140" s="309">
        <v>29</v>
      </c>
      <c r="B140" s="389" t="s">
        <v>522</v>
      </c>
      <c r="C140" s="125">
        <v>4</v>
      </c>
      <c r="D140" s="335" t="s">
        <v>304</v>
      </c>
      <c r="E140" s="99">
        <v>10</v>
      </c>
      <c r="F140" s="143"/>
      <c r="G140" s="4"/>
      <c r="H140" s="210">
        <v>1.03</v>
      </c>
      <c r="I140" s="40"/>
      <c r="J140" s="4"/>
      <c r="K140" s="4"/>
      <c r="L140" s="4"/>
      <c r="M140" s="4"/>
      <c r="N140" s="4"/>
      <c r="O140" s="91"/>
      <c r="P140" s="84" t="s">
        <v>194</v>
      </c>
    </row>
    <row r="141" spans="1:16" s="28" customFormat="1" ht="12.75">
      <c r="A141" s="311"/>
      <c r="B141" s="390"/>
      <c r="C141" s="125">
        <v>18</v>
      </c>
      <c r="D141" s="336"/>
      <c r="E141" s="99">
        <v>10</v>
      </c>
      <c r="F141" s="143"/>
      <c r="G141" s="4"/>
      <c r="H141" s="210">
        <v>0.01</v>
      </c>
      <c r="I141" s="40"/>
      <c r="J141" s="4"/>
      <c r="K141" s="4"/>
      <c r="L141" s="4"/>
      <c r="M141" s="4"/>
      <c r="N141" s="4"/>
      <c r="O141" s="91"/>
      <c r="P141" s="84" t="s">
        <v>195</v>
      </c>
    </row>
    <row r="142" spans="1:16" s="28" customFormat="1" ht="12.75">
      <c r="A142" s="310"/>
      <c r="B142" s="395"/>
      <c r="C142" s="125">
        <v>20</v>
      </c>
      <c r="D142" s="337"/>
      <c r="E142" s="99">
        <v>10</v>
      </c>
      <c r="F142" s="127"/>
      <c r="G142" s="40"/>
      <c r="H142" s="210">
        <v>0.01</v>
      </c>
      <c r="I142" s="40"/>
      <c r="J142" s="4"/>
      <c r="K142" s="40"/>
      <c r="L142" s="40"/>
      <c r="M142" s="39"/>
      <c r="N142" s="4"/>
      <c r="O142" s="91"/>
      <c r="P142" s="10" t="s">
        <v>196</v>
      </c>
    </row>
    <row r="143" spans="1:16" s="28" customFormat="1" ht="12.75">
      <c r="A143" s="309">
        <v>30</v>
      </c>
      <c r="B143" s="316" t="s">
        <v>407</v>
      </c>
      <c r="C143" s="125">
        <v>9</v>
      </c>
      <c r="D143" s="358" t="s">
        <v>83</v>
      </c>
      <c r="E143" s="99">
        <v>40</v>
      </c>
      <c r="F143" s="127"/>
      <c r="G143" s="40"/>
      <c r="H143" s="4">
        <v>0.01</v>
      </c>
      <c r="I143" s="40"/>
      <c r="J143" s="4"/>
      <c r="K143" s="40"/>
      <c r="L143" s="40"/>
      <c r="M143" s="39"/>
      <c r="N143" s="4"/>
      <c r="O143" s="91"/>
      <c r="P143" s="10" t="s">
        <v>197</v>
      </c>
    </row>
    <row r="144" spans="1:16" s="28" customFormat="1" ht="12.75">
      <c r="A144" s="311"/>
      <c r="B144" s="317"/>
      <c r="C144" s="125">
        <v>11</v>
      </c>
      <c r="D144" s="333"/>
      <c r="E144" s="99">
        <v>40</v>
      </c>
      <c r="F144" s="127"/>
      <c r="G144" s="40"/>
      <c r="H144" s="4">
        <v>0.02</v>
      </c>
      <c r="I144" s="40"/>
      <c r="J144" s="4"/>
      <c r="K144" s="40"/>
      <c r="L144" s="40"/>
      <c r="M144" s="39"/>
      <c r="N144" s="4"/>
      <c r="O144" s="91"/>
      <c r="P144" s="79" t="s">
        <v>316</v>
      </c>
    </row>
    <row r="145" spans="1:16" s="28" customFormat="1" ht="12.75">
      <c r="A145" s="311"/>
      <c r="B145" s="317"/>
      <c r="C145" s="125">
        <v>17</v>
      </c>
      <c r="D145" s="333"/>
      <c r="E145" s="99">
        <v>40</v>
      </c>
      <c r="F145" s="127"/>
      <c r="G145" s="40"/>
      <c r="H145" s="4">
        <v>0.01</v>
      </c>
      <c r="I145" s="40"/>
      <c r="J145" s="4"/>
      <c r="K145" s="40"/>
      <c r="L145" s="40"/>
      <c r="M145" s="39"/>
      <c r="N145" s="4"/>
      <c r="O145" s="91"/>
      <c r="P145" s="10" t="s">
        <v>197</v>
      </c>
    </row>
    <row r="146" spans="1:16" s="28" customFormat="1" ht="12.75">
      <c r="A146" s="311"/>
      <c r="B146" s="317"/>
      <c r="C146" s="125">
        <v>19</v>
      </c>
      <c r="D146" s="333"/>
      <c r="E146" s="99">
        <v>40</v>
      </c>
      <c r="F146" s="127"/>
      <c r="G146" s="40"/>
      <c r="H146" s="4">
        <v>0.01</v>
      </c>
      <c r="I146" s="40"/>
      <c r="J146" s="4"/>
      <c r="K146" s="40"/>
      <c r="L146" s="40"/>
      <c r="M146" s="39"/>
      <c r="N146" s="4"/>
      <c r="O146" s="91"/>
      <c r="P146" s="10" t="s">
        <v>197</v>
      </c>
    </row>
    <row r="147" spans="1:16" s="28" customFormat="1" ht="12.75" customHeight="1">
      <c r="A147" s="309">
        <v>31</v>
      </c>
      <c r="B147" s="316" t="s">
        <v>408</v>
      </c>
      <c r="C147" s="125">
        <v>6</v>
      </c>
      <c r="D147" s="358" t="s">
        <v>83</v>
      </c>
      <c r="E147" s="99">
        <v>20</v>
      </c>
      <c r="F147" s="127"/>
      <c r="G147" s="40"/>
      <c r="H147" s="4">
        <v>0.05</v>
      </c>
      <c r="I147" s="40"/>
      <c r="J147" s="4"/>
      <c r="K147" s="40"/>
      <c r="L147" s="40"/>
      <c r="M147" s="40"/>
      <c r="N147" s="4"/>
      <c r="O147" s="91"/>
      <c r="P147" s="87" t="s">
        <v>363</v>
      </c>
    </row>
    <row r="148" spans="1:16" s="28" customFormat="1" ht="12.75" customHeight="1">
      <c r="A148" s="311"/>
      <c r="B148" s="317"/>
      <c r="C148" s="125">
        <v>14</v>
      </c>
      <c r="D148" s="333"/>
      <c r="E148" s="99">
        <v>20</v>
      </c>
      <c r="F148" s="127"/>
      <c r="G148" s="40"/>
      <c r="H148" s="4">
        <v>0.05</v>
      </c>
      <c r="I148" s="40"/>
      <c r="J148" s="4"/>
      <c r="K148" s="40"/>
      <c r="L148" s="40"/>
      <c r="M148" s="40"/>
      <c r="N148" s="4"/>
      <c r="O148" s="91"/>
      <c r="P148" s="12" t="s">
        <v>149</v>
      </c>
    </row>
    <row r="149" spans="1:16" s="28" customFormat="1" ht="13.5" customHeight="1">
      <c r="A149" s="310"/>
      <c r="B149" s="305"/>
      <c r="C149" s="125">
        <v>18</v>
      </c>
      <c r="D149" s="334"/>
      <c r="E149" s="99">
        <v>20</v>
      </c>
      <c r="F149" s="127"/>
      <c r="G149" s="40"/>
      <c r="H149" s="4">
        <v>0.05</v>
      </c>
      <c r="I149" s="40"/>
      <c r="J149" s="4"/>
      <c r="K149" s="40"/>
      <c r="L149" s="40"/>
      <c r="M149" s="40"/>
      <c r="N149" s="4"/>
      <c r="O149" s="91"/>
      <c r="P149" s="12" t="s">
        <v>150</v>
      </c>
    </row>
    <row r="150" spans="1:16" s="28" customFormat="1" ht="15" customHeight="1">
      <c r="A150" s="311">
        <v>32</v>
      </c>
      <c r="B150" s="317" t="s">
        <v>90</v>
      </c>
      <c r="C150" s="129">
        <v>18</v>
      </c>
      <c r="D150" s="336" t="s">
        <v>304</v>
      </c>
      <c r="E150" s="131">
        <v>20</v>
      </c>
      <c r="F150" s="114"/>
      <c r="G150" s="53"/>
      <c r="H150" s="22">
        <v>0.61</v>
      </c>
      <c r="I150" s="53"/>
      <c r="J150" s="4"/>
      <c r="K150" s="53"/>
      <c r="L150" s="62"/>
      <c r="M150" s="22"/>
      <c r="N150" s="22"/>
      <c r="O150" s="92"/>
      <c r="P150" s="12" t="s">
        <v>202</v>
      </c>
    </row>
    <row r="151" spans="1:16" s="28" customFormat="1" ht="13.5" customHeight="1">
      <c r="A151" s="311"/>
      <c r="B151" s="317"/>
      <c r="C151" s="125">
        <v>19</v>
      </c>
      <c r="D151" s="336"/>
      <c r="E151" s="128" t="s">
        <v>334</v>
      </c>
      <c r="F151" s="127"/>
      <c r="G151" s="40"/>
      <c r="H151" s="4">
        <v>0.08</v>
      </c>
      <c r="I151" s="40"/>
      <c r="J151" s="4"/>
      <c r="K151" s="40"/>
      <c r="L151" s="39"/>
      <c r="M151" s="4"/>
      <c r="N151" s="4"/>
      <c r="O151" s="91"/>
      <c r="P151" s="80" t="s">
        <v>203</v>
      </c>
    </row>
    <row r="152" spans="1:16" s="28" customFormat="1" ht="13.5" customHeight="1" thickBot="1">
      <c r="A152" s="443"/>
      <c r="B152" s="388"/>
      <c r="C152" s="116">
        <v>22</v>
      </c>
      <c r="D152" s="338"/>
      <c r="E152" s="137" t="s">
        <v>334</v>
      </c>
      <c r="F152" s="134"/>
      <c r="G152" s="105"/>
      <c r="H152" s="101">
        <v>0.06</v>
      </c>
      <c r="I152" s="105"/>
      <c r="J152" s="101"/>
      <c r="K152" s="105"/>
      <c r="L152" s="111"/>
      <c r="M152" s="101"/>
      <c r="N152" s="101"/>
      <c r="O152" s="103"/>
      <c r="P152" s="244" t="s">
        <v>364</v>
      </c>
    </row>
    <row r="153" spans="1:16" ht="22.5" customHeight="1" thickBot="1">
      <c r="A153" s="306" t="s">
        <v>80</v>
      </c>
      <c r="B153" s="325" t="s">
        <v>81</v>
      </c>
      <c r="C153" s="324" t="s">
        <v>82</v>
      </c>
      <c r="D153" s="97" t="s">
        <v>301</v>
      </c>
      <c r="E153" s="353" t="s">
        <v>338</v>
      </c>
      <c r="F153" s="359" t="s">
        <v>84</v>
      </c>
      <c r="G153" s="360"/>
      <c r="H153" s="360"/>
      <c r="I153" s="360"/>
      <c r="J153" s="360"/>
      <c r="K153" s="360"/>
      <c r="L153" s="360"/>
      <c r="M153" s="360"/>
      <c r="N153" s="360"/>
      <c r="O153" s="361"/>
      <c r="P153" s="350" t="s">
        <v>0</v>
      </c>
    </row>
    <row r="154" spans="1:16" ht="12.75">
      <c r="A154" s="307"/>
      <c r="B154" s="326"/>
      <c r="C154" s="313"/>
      <c r="D154" s="98" t="s">
        <v>302</v>
      </c>
      <c r="E154" s="354"/>
      <c r="F154" s="364" t="s">
        <v>1</v>
      </c>
      <c r="G154" s="366" t="s">
        <v>2</v>
      </c>
      <c r="H154" s="356" t="s">
        <v>3</v>
      </c>
      <c r="I154" s="356" t="s">
        <v>4</v>
      </c>
      <c r="J154" s="356" t="s">
        <v>5</v>
      </c>
      <c r="K154" s="356" t="s">
        <v>6</v>
      </c>
      <c r="L154" s="356" t="s">
        <v>7</v>
      </c>
      <c r="M154" s="356" t="s">
        <v>8</v>
      </c>
      <c r="N154" s="356" t="s">
        <v>9</v>
      </c>
      <c r="O154" s="362" t="s">
        <v>10</v>
      </c>
      <c r="P154" s="351"/>
    </row>
    <row r="155" spans="1:16" ht="12.75" customHeight="1" thickBot="1">
      <c r="A155" s="308"/>
      <c r="B155" s="327"/>
      <c r="C155" s="314"/>
      <c r="D155" s="19" t="s">
        <v>303</v>
      </c>
      <c r="E155" s="355"/>
      <c r="F155" s="365"/>
      <c r="G155" s="367"/>
      <c r="H155" s="357"/>
      <c r="I155" s="357"/>
      <c r="J155" s="357"/>
      <c r="K155" s="357"/>
      <c r="L155" s="357"/>
      <c r="M155" s="357"/>
      <c r="N155" s="357"/>
      <c r="O155" s="363"/>
      <c r="P155" s="352"/>
    </row>
    <row r="156" spans="1:16" s="28" customFormat="1" ht="12.75" customHeight="1">
      <c r="A156" s="369">
        <v>33</v>
      </c>
      <c r="B156" s="341" t="s">
        <v>85</v>
      </c>
      <c r="C156" s="125">
        <v>4</v>
      </c>
      <c r="D156" s="335" t="s">
        <v>304</v>
      </c>
      <c r="E156" s="128" t="s">
        <v>334</v>
      </c>
      <c r="F156" s="118"/>
      <c r="G156" s="32"/>
      <c r="H156" s="4">
        <v>1.34</v>
      </c>
      <c r="I156" s="40"/>
      <c r="J156" s="4"/>
      <c r="K156" s="39"/>
      <c r="L156" s="4"/>
      <c r="M156" s="4"/>
      <c r="N156" s="4"/>
      <c r="O156" s="91"/>
      <c r="P156" s="13" t="s">
        <v>204</v>
      </c>
    </row>
    <row r="157" spans="1:16" s="28" customFormat="1" ht="12.75">
      <c r="A157" s="315"/>
      <c r="B157" s="342"/>
      <c r="C157" s="125">
        <v>7</v>
      </c>
      <c r="D157" s="336"/>
      <c r="E157" s="128" t="s">
        <v>334</v>
      </c>
      <c r="F157" s="118"/>
      <c r="G157" s="32"/>
      <c r="H157" s="4">
        <v>0.58</v>
      </c>
      <c r="I157" s="40"/>
      <c r="J157" s="4"/>
      <c r="K157" s="39"/>
      <c r="L157" s="4"/>
      <c r="M157" s="4"/>
      <c r="N157" s="4"/>
      <c r="O157" s="91"/>
      <c r="P157" s="8" t="s">
        <v>48</v>
      </c>
    </row>
    <row r="158" spans="1:16" s="28" customFormat="1" ht="12.75">
      <c r="A158" s="315"/>
      <c r="B158" s="342"/>
      <c r="C158" s="125">
        <v>16</v>
      </c>
      <c r="D158" s="336"/>
      <c r="E158" s="128" t="s">
        <v>334</v>
      </c>
      <c r="F158" s="118"/>
      <c r="G158" s="32"/>
      <c r="H158" s="4">
        <v>0.2</v>
      </c>
      <c r="I158" s="40"/>
      <c r="J158" s="4"/>
      <c r="K158" s="39"/>
      <c r="L158" s="4"/>
      <c r="M158" s="4"/>
      <c r="N158" s="4"/>
      <c r="O158" s="91"/>
      <c r="P158" s="8" t="s">
        <v>205</v>
      </c>
    </row>
    <row r="159" spans="1:16" s="28" customFormat="1" ht="12.75">
      <c r="A159" s="370"/>
      <c r="B159" s="342"/>
      <c r="C159" s="125">
        <v>17</v>
      </c>
      <c r="D159" s="337"/>
      <c r="E159" s="128" t="s">
        <v>334</v>
      </c>
      <c r="F159" s="118"/>
      <c r="G159" s="32"/>
      <c r="H159" s="4">
        <v>0.04</v>
      </c>
      <c r="I159" s="40"/>
      <c r="J159" s="4"/>
      <c r="K159" s="39"/>
      <c r="L159" s="4"/>
      <c r="M159" s="4"/>
      <c r="N159" s="4"/>
      <c r="O159" s="91"/>
      <c r="P159" s="8" t="s">
        <v>206</v>
      </c>
    </row>
    <row r="160" spans="1:16" s="28" customFormat="1" ht="12.75">
      <c r="A160" s="38">
        <v>34</v>
      </c>
      <c r="B160" s="29" t="s">
        <v>490</v>
      </c>
      <c r="C160" s="130"/>
      <c r="D160" s="139" t="s">
        <v>304</v>
      </c>
      <c r="E160" s="128" t="s">
        <v>333</v>
      </c>
      <c r="F160" s="118"/>
      <c r="G160" s="32"/>
      <c r="H160" s="33">
        <v>1.2</v>
      </c>
      <c r="I160" s="33"/>
      <c r="J160" s="33"/>
      <c r="K160" s="33"/>
      <c r="L160" s="33"/>
      <c r="M160" s="33"/>
      <c r="N160" s="33"/>
      <c r="O160" s="94"/>
      <c r="P160" s="27" t="s">
        <v>493</v>
      </c>
    </row>
    <row r="161" spans="1:16" s="28" customFormat="1" ht="12.75">
      <c r="A161" s="312">
        <v>35</v>
      </c>
      <c r="B161" s="213"/>
      <c r="C161" s="217">
        <v>4</v>
      </c>
      <c r="D161" s="335" t="s">
        <v>304</v>
      </c>
      <c r="E161" s="99">
        <v>10</v>
      </c>
      <c r="F161" s="118"/>
      <c r="G161" s="32"/>
      <c r="H161" s="32"/>
      <c r="I161" s="39">
        <v>0.95</v>
      </c>
      <c r="J161" s="32"/>
      <c r="K161" s="39"/>
      <c r="L161" s="4"/>
      <c r="M161" s="4"/>
      <c r="N161" s="4"/>
      <c r="O161" s="91"/>
      <c r="P161" s="9" t="s">
        <v>365</v>
      </c>
    </row>
    <row r="162" spans="1:16" s="28" customFormat="1" ht="12.75">
      <c r="A162" s="303"/>
      <c r="B162" s="214"/>
      <c r="C162" s="217">
        <v>5</v>
      </c>
      <c r="D162" s="336"/>
      <c r="E162" s="99">
        <v>10</v>
      </c>
      <c r="F162" s="118"/>
      <c r="G162" s="32"/>
      <c r="H162" s="32"/>
      <c r="I162" s="39">
        <v>0.1</v>
      </c>
      <c r="J162" s="32"/>
      <c r="K162" s="39"/>
      <c r="L162" s="4"/>
      <c r="M162" s="4"/>
      <c r="N162" s="4"/>
      <c r="O162" s="91"/>
      <c r="P162" s="75" t="s">
        <v>314</v>
      </c>
    </row>
    <row r="163" spans="1:16" s="28" customFormat="1" ht="12.75">
      <c r="A163" s="303"/>
      <c r="B163" s="180"/>
      <c r="C163" s="217">
        <v>6</v>
      </c>
      <c r="D163" s="336"/>
      <c r="E163" s="99">
        <v>10</v>
      </c>
      <c r="F163" s="118"/>
      <c r="G163" s="32"/>
      <c r="H163" s="32"/>
      <c r="I163" s="39">
        <v>0.1</v>
      </c>
      <c r="J163" s="32"/>
      <c r="K163" s="39"/>
      <c r="L163" s="4"/>
      <c r="M163" s="4"/>
      <c r="N163" s="4"/>
      <c r="O163" s="91"/>
      <c r="P163" s="12" t="s">
        <v>208</v>
      </c>
    </row>
    <row r="164" spans="1:16" s="28" customFormat="1" ht="12.75">
      <c r="A164" s="303"/>
      <c r="B164" s="180" t="s">
        <v>453</v>
      </c>
      <c r="C164" s="217">
        <v>7</v>
      </c>
      <c r="D164" s="336"/>
      <c r="E164" s="99">
        <v>10</v>
      </c>
      <c r="F164" s="118"/>
      <c r="G164" s="32"/>
      <c r="H164" s="32"/>
      <c r="I164" s="39">
        <v>0.1</v>
      </c>
      <c r="J164" s="32"/>
      <c r="K164" s="39"/>
      <c r="L164" s="4"/>
      <c r="M164" s="4"/>
      <c r="N164" s="4"/>
      <c r="O164" s="91"/>
      <c r="P164" s="12" t="s">
        <v>172</v>
      </c>
    </row>
    <row r="165" spans="1:16" s="28" customFormat="1" ht="12.75">
      <c r="A165" s="303"/>
      <c r="B165" s="180" t="s">
        <v>454</v>
      </c>
      <c r="C165" s="217">
        <v>17</v>
      </c>
      <c r="D165" s="336"/>
      <c r="E165" s="99">
        <v>10</v>
      </c>
      <c r="F165" s="118"/>
      <c r="G165" s="32"/>
      <c r="H165" s="32"/>
      <c r="I165" s="39">
        <v>0.67</v>
      </c>
      <c r="J165" s="32"/>
      <c r="K165" s="39"/>
      <c r="L165" s="4"/>
      <c r="M165" s="4"/>
      <c r="N165" s="4"/>
      <c r="O165" s="91"/>
      <c r="P165" s="9" t="s">
        <v>209</v>
      </c>
    </row>
    <row r="166" spans="1:16" s="28" customFormat="1" ht="12.75">
      <c r="A166" s="303"/>
      <c r="B166" s="180"/>
      <c r="C166" s="217">
        <v>19</v>
      </c>
      <c r="D166" s="336"/>
      <c r="E166" s="99">
        <v>10</v>
      </c>
      <c r="F166" s="118"/>
      <c r="G166" s="32"/>
      <c r="H166" s="32"/>
      <c r="I166" s="39">
        <v>0.1</v>
      </c>
      <c r="J166" s="32"/>
      <c r="K166" s="39"/>
      <c r="L166" s="4"/>
      <c r="M166" s="4"/>
      <c r="N166" s="4"/>
      <c r="O166" s="91"/>
      <c r="P166" s="9" t="s">
        <v>52</v>
      </c>
    </row>
    <row r="167" spans="1:16" s="28" customFormat="1" ht="12.75">
      <c r="A167" s="304"/>
      <c r="B167" s="197"/>
      <c r="C167" s="217">
        <v>22</v>
      </c>
      <c r="D167" s="337"/>
      <c r="E167" s="99">
        <v>10</v>
      </c>
      <c r="F167" s="118"/>
      <c r="G167" s="32"/>
      <c r="H167" s="32"/>
      <c r="I167" s="39">
        <v>1.3</v>
      </c>
      <c r="J167" s="32"/>
      <c r="K167" s="39"/>
      <c r="L167" s="4"/>
      <c r="M167" s="4"/>
      <c r="N167" s="4"/>
      <c r="O167" s="91"/>
      <c r="P167" s="10" t="s">
        <v>210</v>
      </c>
    </row>
    <row r="168" spans="1:16" s="28" customFormat="1" ht="12.75">
      <c r="A168" s="315">
        <v>36</v>
      </c>
      <c r="B168" s="3"/>
      <c r="C168" s="125">
        <v>5</v>
      </c>
      <c r="D168" s="335" t="s">
        <v>304</v>
      </c>
      <c r="E168" s="99">
        <v>10</v>
      </c>
      <c r="F168" s="140"/>
      <c r="G168" s="4"/>
      <c r="H168" s="4"/>
      <c r="I168" s="39">
        <v>0.16</v>
      </c>
      <c r="J168" s="32"/>
      <c r="K168" s="39"/>
      <c r="L168" s="4"/>
      <c r="M168" s="4"/>
      <c r="N168" s="4"/>
      <c r="O168" s="91"/>
      <c r="P168" s="79" t="s">
        <v>367</v>
      </c>
    </row>
    <row r="169" spans="1:16" s="28" customFormat="1" ht="12.75">
      <c r="A169" s="315"/>
      <c r="B169" s="180" t="s">
        <v>455</v>
      </c>
      <c r="C169" s="181">
        <v>17</v>
      </c>
      <c r="D169" s="336"/>
      <c r="E169" s="99">
        <v>10</v>
      </c>
      <c r="F169" s="140"/>
      <c r="G169" s="4"/>
      <c r="H169" s="4"/>
      <c r="I169" s="39">
        <v>0.02</v>
      </c>
      <c r="J169" s="32"/>
      <c r="K169" s="39"/>
      <c r="L169" s="4"/>
      <c r="M169" s="4"/>
      <c r="N169" s="4"/>
      <c r="O169" s="91"/>
      <c r="P169" s="8" t="s">
        <v>17</v>
      </c>
    </row>
    <row r="170" spans="1:16" s="28" customFormat="1" ht="13.5" thickBot="1">
      <c r="A170" s="315"/>
      <c r="B170" s="180" t="s">
        <v>456</v>
      </c>
      <c r="C170" s="227">
        <v>19</v>
      </c>
      <c r="D170" s="336"/>
      <c r="E170" s="131">
        <v>10</v>
      </c>
      <c r="F170" s="140"/>
      <c r="G170" s="4"/>
      <c r="H170" s="4"/>
      <c r="I170" s="39">
        <v>0.01</v>
      </c>
      <c r="J170" s="32"/>
      <c r="K170" s="39"/>
      <c r="L170" s="4"/>
      <c r="M170" s="4"/>
      <c r="N170" s="4"/>
      <c r="O170" s="91"/>
      <c r="P170" s="13" t="s">
        <v>368</v>
      </c>
    </row>
    <row r="171" spans="1:16" s="28" customFormat="1" ht="14.25" customHeight="1">
      <c r="A171" s="309">
        <v>37</v>
      </c>
      <c r="B171" s="341" t="s">
        <v>465</v>
      </c>
      <c r="C171" s="125">
        <v>15</v>
      </c>
      <c r="D171" s="335" t="s">
        <v>304</v>
      </c>
      <c r="E171" s="99">
        <v>10</v>
      </c>
      <c r="F171" s="127"/>
      <c r="G171" s="40"/>
      <c r="H171" s="39"/>
      <c r="I171" s="4">
        <v>0.02</v>
      </c>
      <c r="J171" s="32"/>
      <c r="K171" s="39"/>
      <c r="L171" s="40"/>
      <c r="M171" s="40"/>
      <c r="N171" s="39"/>
      <c r="O171" s="91"/>
      <c r="P171" s="8" t="s">
        <v>211</v>
      </c>
    </row>
    <row r="172" spans="1:16" s="28" customFormat="1" ht="14.25" customHeight="1">
      <c r="A172" s="311"/>
      <c r="B172" s="342"/>
      <c r="C172" s="125">
        <v>21</v>
      </c>
      <c r="D172" s="336"/>
      <c r="E172" s="99">
        <v>10</v>
      </c>
      <c r="F172" s="127"/>
      <c r="G172" s="40"/>
      <c r="H172" s="39"/>
      <c r="I172" s="4">
        <v>0.01</v>
      </c>
      <c r="J172" s="32"/>
      <c r="K172" s="39"/>
      <c r="L172" s="40"/>
      <c r="M172" s="40"/>
      <c r="N172" s="39"/>
      <c r="O172" s="91"/>
      <c r="P172" s="8" t="s">
        <v>163</v>
      </c>
    </row>
    <row r="173" spans="1:16" s="28" customFormat="1" ht="14.25" customHeight="1">
      <c r="A173" s="311"/>
      <c r="B173" s="342"/>
      <c r="C173" s="125">
        <v>23</v>
      </c>
      <c r="D173" s="336"/>
      <c r="E173" s="99">
        <v>10</v>
      </c>
      <c r="F173" s="127"/>
      <c r="G173" s="40"/>
      <c r="H173" s="39"/>
      <c r="I173" s="4">
        <v>0.02</v>
      </c>
      <c r="J173" s="32"/>
      <c r="K173" s="39"/>
      <c r="L173" s="40"/>
      <c r="M173" s="40"/>
      <c r="N173" s="39"/>
      <c r="O173" s="91"/>
      <c r="P173" s="386" t="s">
        <v>366</v>
      </c>
    </row>
    <row r="174" spans="1:16" s="28" customFormat="1" ht="12.75">
      <c r="A174" s="310"/>
      <c r="B174" s="343"/>
      <c r="C174" s="125">
        <v>25</v>
      </c>
      <c r="D174" s="337"/>
      <c r="E174" s="99">
        <v>10</v>
      </c>
      <c r="F174" s="127"/>
      <c r="G174" s="40"/>
      <c r="H174" s="39"/>
      <c r="I174" s="4">
        <v>0.01</v>
      </c>
      <c r="J174" s="32"/>
      <c r="K174" s="39"/>
      <c r="L174" s="40"/>
      <c r="M174" s="40"/>
      <c r="N174" s="39"/>
      <c r="O174" s="91"/>
      <c r="P174" s="387"/>
    </row>
    <row r="175" spans="1:16" s="28" customFormat="1" ht="12.75" customHeight="1">
      <c r="A175" s="309">
        <v>38</v>
      </c>
      <c r="B175" s="389" t="s">
        <v>523</v>
      </c>
      <c r="C175" s="125">
        <v>5</v>
      </c>
      <c r="D175" s="335" t="s">
        <v>306</v>
      </c>
      <c r="E175" s="99">
        <v>10</v>
      </c>
      <c r="F175" s="127"/>
      <c r="G175" s="40"/>
      <c r="H175" s="40"/>
      <c r="I175" s="5">
        <v>0.05</v>
      </c>
      <c r="J175" s="40"/>
      <c r="K175" s="5"/>
      <c r="L175" s="40"/>
      <c r="M175" s="4"/>
      <c r="N175" s="4"/>
      <c r="O175" s="91"/>
      <c r="P175" s="12" t="s">
        <v>158</v>
      </c>
    </row>
    <row r="176" spans="1:16" s="28" customFormat="1" ht="12.75" customHeight="1">
      <c r="A176" s="311"/>
      <c r="B176" s="390"/>
      <c r="C176" s="125">
        <v>13</v>
      </c>
      <c r="D176" s="336"/>
      <c r="E176" s="99">
        <v>10</v>
      </c>
      <c r="F176" s="127"/>
      <c r="G176" s="40"/>
      <c r="H176" s="40"/>
      <c r="I176" s="5">
        <v>0.04</v>
      </c>
      <c r="J176" s="40"/>
      <c r="K176" s="5"/>
      <c r="L176" s="40"/>
      <c r="M176" s="4"/>
      <c r="N176" s="4"/>
      <c r="O176" s="91"/>
      <c r="P176" s="8" t="s">
        <v>437</v>
      </c>
    </row>
    <row r="177" spans="1:16" s="28" customFormat="1" ht="12.75" customHeight="1">
      <c r="A177" s="311"/>
      <c r="B177" s="390"/>
      <c r="C177" s="125">
        <v>19</v>
      </c>
      <c r="D177" s="336"/>
      <c r="E177" s="99">
        <v>10</v>
      </c>
      <c r="F177" s="127"/>
      <c r="G177" s="40"/>
      <c r="H177" s="40"/>
      <c r="I177" s="5">
        <v>0.04</v>
      </c>
      <c r="J177" s="40"/>
      <c r="K177" s="5"/>
      <c r="L177" s="40"/>
      <c r="M177" s="4"/>
      <c r="N177" s="4"/>
      <c r="O177" s="91"/>
      <c r="P177" s="78" t="s">
        <v>379</v>
      </c>
    </row>
    <row r="178" spans="1:16" s="28" customFormat="1" ht="12.75" customHeight="1">
      <c r="A178" s="310"/>
      <c r="B178" s="395"/>
      <c r="C178" s="125">
        <v>21</v>
      </c>
      <c r="D178" s="337"/>
      <c r="E178" s="99">
        <v>10</v>
      </c>
      <c r="F178" s="127"/>
      <c r="G178" s="40"/>
      <c r="H178" s="40"/>
      <c r="I178" s="5">
        <v>0.08</v>
      </c>
      <c r="J178" s="40"/>
      <c r="K178" s="5"/>
      <c r="L178" s="40"/>
      <c r="M178" s="4"/>
      <c r="N178" s="4"/>
      <c r="O178" s="91"/>
      <c r="P178" s="12" t="s">
        <v>380</v>
      </c>
    </row>
    <row r="179" spans="1:16" s="28" customFormat="1" ht="12.75" customHeight="1">
      <c r="A179" s="309">
        <v>39</v>
      </c>
      <c r="B179" s="342" t="s">
        <v>524</v>
      </c>
      <c r="C179" s="125">
        <v>7</v>
      </c>
      <c r="D179" s="335" t="s">
        <v>304</v>
      </c>
      <c r="E179" s="99">
        <v>10</v>
      </c>
      <c r="F179" s="127"/>
      <c r="G179" s="39"/>
      <c r="H179" s="39"/>
      <c r="I179" s="4">
        <v>0.01</v>
      </c>
      <c r="J179" s="32"/>
      <c r="K179" s="39"/>
      <c r="L179" s="40"/>
      <c r="M179" s="40"/>
      <c r="N179" s="39"/>
      <c r="O179" s="91"/>
      <c r="P179" s="8" t="s">
        <v>212</v>
      </c>
    </row>
    <row r="180" spans="1:16" s="28" customFormat="1" ht="12.75">
      <c r="A180" s="311"/>
      <c r="B180" s="342"/>
      <c r="C180" s="125">
        <v>19</v>
      </c>
      <c r="D180" s="336"/>
      <c r="E180" s="99">
        <v>10</v>
      </c>
      <c r="F180" s="127"/>
      <c r="G180" s="39"/>
      <c r="H180" s="39"/>
      <c r="I180" s="4">
        <v>0.1</v>
      </c>
      <c r="J180" s="32"/>
      <c r="K180" s="39"/>
      <c r="L180" s="40"/>
      <c r="M180" s="40"/>
      <c r="N180" s="39"/>
      <c r="O180" s="91"/>
      <c r="P180" s="8" t="s">
        <v>163</v>
      </c>
    </row>
    <row r="181" spans="1:16" s="28" customFormat="1" ht="12.75">
      <c r="A181" s="310"/>
      <c r="B181" s="343"/>
      <c r="C181" s="125">
        <v>23</v>
      </c>
      <c r="D181" s="337"/>
      <c r="E181" s="99">
        <v>10</v>
      </c>
      <c r="F181" s="127"/>
      <c r="G181" s="39"/>
      <c r="H181" s="39"/>
      <c r="I181" s="4">
        <v>0.02</v>
      </c>
      <c r="J181" s="32"/>
      <c r="K181" s="39"/>
      <c r="L181" s="40"/>
      <c r="M181" s="40"/>
      <c r="N181" s="39"/>
      <c r="O181" s="91"/>
      <c r="P181" s="8" t="s">
        <v>163</v>
      </c>
    </row>
    <row r="182" spans="1:16" s="28" customFormat="1" ht="12.75">
      <c r="A182" s="312">
        <v>40</v>
      </c>
      <c r="B182" s="213"/>
      <c r="C182" s="217">
        <v>4</v>
      </c>
      <c r="D182" s="335" t="s">
        <v>304</v>
      </c>
      <c r="E182" s="99">
        <v>10</v>
      </c>
      <c r="F182" s="118"/>
      <c r="G182" s="39"/>
      <c r="H182" s="39"/>
      <c r="I182" s="4">
        <v>0.06</v>
      </c>
      <c r="J182" s="32"/>
      <c r="K182" s="39"/>
      <c r="L182" s="4"/>
      <c r="M182" s="4"/>
      <c r="N182" s="4"/>
      <c r="O182" s="91"/>
      <c r="P182" s="88" t="s">
        <v>216</v>
      </c>
    </row>
    <row r="183" spans="1:16" s="28" customFormat="1" ht="12.75">
      <c r="A183" s="303"/>
      <c r="B183" s="214"/>
      <c r="C183" s="217">
        <v>5</v>
      </c>
      <c r="D183" s="336"/>
      <c r="E183" s="99">
        <v>10</v>
      </c>
      <c r="F183" s="118"/>
      <c r="G183" s="39"/>
      <c r="H183" s="39"/>
      <c r="I183" s="4">
        <v>0.64</v>
      </c>
      <c r="J183" s="32"/>
      <c r="K183" s="39"/>
      <c r="L183" s="4"/>
      <c r="M183" s="4"/>
      <c r="N183" s="4"/>
      <c r="O183" s="91"/>
      <c r="P183" s="8" t="s">
        <v>213</v>
      </c>
    </row>
    <row r="184" spans="1:16" s="28" customFormat="1" ht="12.75">
      <c r="A184" s="303"/>
      <c r="B184" s="214"/>
      <c r="C184" s="217">
        <v>17</v>
      </c>
      <c r="D184" s="336"/>
      <c r="E184" s="99">
        <v>10</v>
      </c>
      <c r="F184" s="118"/>
      <c r="G184" s="39"/>
      <c r="H184" s="39"/>
      <c r="I184" s="4">
        <v>0.01</v>
      </c>
      <c r="J184" s="32"/>
      <c r="K184" s="39"/>
      <c r="L184" s="4"/>
      <c r="M184" s="4"/>
      <c r="N184" s="4"/>
      <c r="O184" s="91"/>
      <c r="P184" s="8" t="s">
        <v>163</v>
      </c>
    </row>
    <row r="185" spans="1:16" s="28" customFormat="1" ht="12.75">
      <c r="A185" s="303"/>
      <c r="B185" s="180" t="s">
        <v>457</v>
      </c>
      <c r="C185" s="217">
        <v>18</v>
      </c>
      <c r="D185" s="336"/>
      <c r="E185" s="99">
        <v>10</v>
      </c>
      <c r="F185" s="118"/>
      <c r="G185" s="39"/>
      <c r="H185" s="39"/>
      <c r="I185" s="4">
        <v>0.21</v>
      </c>
      <c r="J185" s="32"/>
      <c r="K185" s="39"/>
      <c r="L185" s="4"/>
      <c r="M185" s="4"/>
      <c r="N185" s="4"/>
      <c r="O185" s="91"/>
      <c r="P185" s="8" t="s">
        <v>214</v>
      </c>
    </row>
    <row r="186" spans="1:16" s="28" customFormat="1" ht="12.75">
      <c r="A186" s="303"/>
      <c r="B186" s="180" t="s">
        <v>458</v>
      </c>
      <c r="C186" s="217">
        <v>20</v>
      </c>
      <c r="D186" s="336"/>
      <c r="E186" s="99">
        <v>10</v>
      </c>
      <c r="F186" s="118"/>
      <c r="G186" s="39"/>
      <c r="H186" s="39"/>
      <c r="I186" s="4">
        <v>0.04</v>
      </c>
      <c r="J186" s="32"/>
      <c r="K186" s="39"/>
      <c r="L186" s="4"/>
      <c r="M186" s="4"/>
      <c r="N186" s="4"/>
      <c r="O186" s="91"/>
      <c r="P186" s="88" t="s">
        <v>215</v>
      </c>
    </row>
    <row r="187" spans="1:16" s="28" customFormat="1" ht="12.75">
      <c r="A187" s="304"/>
      <c r="B187" s="197"/>
      <c r="C187" s="217">
        <v>22</v>
      </c>
      <c r="D187" s="337"/>
      <c r="E187" s="99">
        <v>10</v>
      </c>
      <c r="F187" s="118"/>
      <c r="G187" s="39"/>
      <c r="H187" s="39"/>
      <c r="I187" s="4">
        <v>0.01</v>
      </c>
      <c r="J187" s="32"/>
      <c r="K187" s="39"/>
      <c r="L187" s="4"/>
      <c r="M187" s="4"/>
      <c r="N187" s="4"/>
      <c r="O187" s="91"/>
      <c r="P187" s="88" t="s">
        <v>217</v>
      </c>
    </row>
    <row r="188" spans="1:16" s="28" customFormat="1" ht="12.75" customHeight="1">
      <c r="A188" s="369">
        <v>41</v>
      </c>
      <c r="B188" s="329" t="s">
        <v>410</v>
      </c>
      <c r="C188" s="125">
        <v>9</v>
      </c>
      <c r="D188" s="368" t="s">
        <v>83</v>
      </c>
      <c r="E188" s="99">
        <v>10</v>
      </c>
      <c r="F188" s="118"/>
      <c r="G188" s="32"/>
      <c r="H188" s="39"/>
      <c r="I188" s="4">
        <v>0.08</v>
      </c>
      <c r="J188" s="32"/>
      <c r="K188" s="39"/>
      <c r="L188" s="4"/>
      <c r="M188" s="4"/>
      <c r="N188" s="4"/>
      <c r="O188" s="91"/>
      <c r="P188" s="8" t="s">
        <v>118</v>
      </c>
    </row>
    <row r="189" spans="1:16" s="28" customFormat="1" ht="12.75" customHeight="1">
      <c r="A189" s="315"/>
      <c r="B189" s="329"/>
      <c r="C189" s="125">
        <v>17</v>
      </c>
      <c r="D189" s="368"/>
      <c r="E189" s="99">
        <v>10</v>
      </c>
      <c r="F189" s="118"/>
      <c r="G189" s="32"/>
      <c r="H189" s="39"/>
      <c r="I189" s="4">
        <v>0.08</v>
      </c>
      <c r="J189" s="32"/>
      <c r="K189" s="39"/>
      <c r="L189" s="4"/>
      <c r="M189" s="4"/>
      <c r="N189" s="4"/>
      <c r="O189" s="91"/>
      <c r="P189" s="8" t="s">
        <v>119</v>
      </c>
    </row>
    <row r="190" spans="1:16" s="28" customFormat="1" ht="12.75" customHeight="1">
      <c r="A190" s="315"/>
      <c r="B190" s="329"/>
      <c r="C190" s="129">
        <v>18</v>
      </c>
      <c r="D190" s="368"/>
      <c r="E190" s="131">
        <v>10</v>
      </c>
      <c r="F190" s="118"/>
      <c r="G190" s="32"/>
      <c r="H190" s="39"/>
      <c r="I190" s="4">
        <v>0.34</v>
      </c>
      <c r="J190" s="32"/>
      <c r="K190" s="39"/>
      <c r="L190" s="4"/>
      <c r="M190" s="4"/>
      <c r="N190" s="4"/>
      <c r="O190" s="91"/>
      <c r="P190" s="8" t="s">
        <v>166</v>
      </c>
    </row>
    <row r="191" spans="1:16" s="28" customFormat="1" ht="12.75" customHeight="1" thickBot="1">
      <c r="A191" s="370"/>
      <c r="B191" s="385"/>
      <c r="C191" s="125">
        <v>30</v>
      </c>
      <c r="D191" s="334"/>
      <c r="E191" s="99">
        <v>10</v>
      </c>
      <c r="F191" s="118"/>
      <c r="G191" s="32"/>
      <c r="H191" s="39"/>
      <c r="I191" s="4">
        <v>0.01</v>
      </c>
      <c r="J191" s="32"/>
      <c r="K191" s="39"/>
      <c r="L191" s="4"/>
      <c r="M191" s="4"/>
      <c r="N191" s="4"/>
      <c r="O191" s="91"/>
      <c r="P191" s="87" t="s">
        <v>218</v>
      </c>
    </row>
    <row r="192" spans="1:16" ht="22.5" customHeight="1" thickBot="1">
      <c r="A192" s="306" t="s">
        <v>80</v>
      </c>
      <c r="B192" s="325" t="s">
        <v>81</v>
      </c>
      <c r="C192" s="324" t="s">
        <v>82</v>
      </c>
      <c r="D192" s="97" t="s">
        <v>301</v>
      </c>
      <c r="E192" s="353" t="s">
        <v>338</v>
      </c>
      <c r="F192" s="359" t="s">
        <v>84</v>
      </c>
      <c r="G192" s="360"/>
      <c r="H192" s="360"/>
      <c r="I192" s="360"/>
      <c r="J192" s="360"/>
      <c r="K192" s="360"/>
      <c r="L192" s="360"/>
      <c r="M192" s="360"/>
      <c r="N192" s="360"/>
      <c r="O192" s="361"/>
      <c r="P192" s="350" t="s">
        <v>0</v>
      </c>
    </row>
    <row r="193" spans="1:16" ht="12.75">
      <c r="A193" s="307"/>
      <c r="B193" s="326"/>
      <c r="C193" s="313"/>
      <c r="D193" s="98" t="s">
        <v>302</v>
      </c>
      <c r="E193" s="354"/>
      <c r="F193" s="364" t="s">
        <v>1</v>
      </c>
      <c r="G193" s="366" t="s">
        <v>2</v>
      </c>
      <c r="H193" s="356" t="s">
        <v>3</v>
      </c>
      <c r="I193" s="356" t="s">
        <v>4</v>
      </c>
      <c r="J193" s="356" t="s">
        <v>5</v>
      </c>
      <c r="K193" s="356" t="s">
        <v>6</v>
      </c>
      <c r="L193" s="356" t="s">
        <v>7</v>
      </c>
      <c r="M193" s="356" t="s">
        <v>8</v>
      </c>
      <c r="N193" s="356" t="s">
        <v>9</v>
      </c>
      <c r="O193" s="362" t="s">
        <v>10</v>
      </c>
      <c r="P193" s="351"/>
    </row>
    <row r="194" spans="1:16" ht="12.75" customHeight="1" thickBot="1">
      <c r="A194" s="308"/>
      <c r="B194" s="327"/>
      <c r="C194" s="314"/>
      <c r="D194" s="19" t="s">
        <v>303</v>
      </c>
      <c r="E194" s="355"/>
      <c r="F194" s="365"/>
      <c r="G194" s="367"/>
      <c r="H194" s="357"/>
      <c r="I194" s="357"/>
      <c r="J194" s="357"/>
      <c r="K194" s="357"/>
      <c r="L194" s="357"/>
      <c r="M194" s="357"/>
      <c r="N194" s="357"/>
      <c r="O194" s="363"/>
      <c r="P194" s="352"/>
    </row>
    <row r="195" spans="1:16" s="28" customFormat="1" ht="13.5" customHeight="1">
      <c r="A195" s="309">
        <v>42</v>
      </c>
      <c r="B195" s="316" t="s">
        <v>411</v>
      </c>
      <c r="C195" s="125">
        <v>2</v>
      </c>
      <c r="D195" s="335" t="s">
        <v>304</v>
      </c>
      <c r="E195" s="99">
        <v>5</v>
      </c>
      <c r="F195" s="127"/>
      <c r="G195" s="40"/>
      <c r="H195" s="40"/>
      <c r="I195" s="5">
        <v>0.03</v>
      </c>
      <c r="J195" s="40"/>
      <c r="K195" s="39"/>
      <c r="L195" s="5"/>
      <c r="M195" s="4"/>
      <c r="N195" s="5"/>
      <c r="O195" s="91"/>
      <c r="P195" s="87" t="s">
        <v>247</v>
      </c>
    </row>
    <row r="196" spans="1:16" s="28" customFormat="1" ht="13.5" customHeight="1">
      <c r="A196" s="310"/>
      <c r="B196" s="305"/>
      <c r="C196" s="125">
        <v>6</v>
      </c>
      <c r="D196" s="337"/>
      <c r="E196" s="99">
        <v>5</v>
      </c>
      <c r="F196" s="127"/>
      <c r="G196" s="40"/>
      <c r="H196" s="40"/>
      <c r="I196" s="5">
        <v>0.02</v>
      </c>
      <c r="J196" s="40"/>
      <c r="K196" s="39"/>
      <c r="L196" s="5"/>
      <c r="M196" s="4"/>
      <c r="N196" s="5"/>
      <c r="O196" s="91"/>
      <c r="P196" s="87" t="s">
        <v>248</v>
      </c>
    </row>
    <row r="197" spans="1:16" s="28" customFormat="1" ht="12.75" customHeight="1">
      <c r="A197" s="369">
        <v>43</v>
      </c>
      <c r="B197" s="341" t="s">
        <v>525</v>
      </c>
      <c r="C197" s="125">
        <v>7</v>
      </c>
      <c r="D197" s="335" t="s">
        <v>304</v>
      </c>
      <c r="E197" s="99">
        <v>5</v>
      </c>
      <c r="F197" s="118"/>
      <c r="G197" s="39"/>
      <c r="H197" s="39"/>
      <c r="I197" s="4">
        <v>0.23</v>
      </c>
      <c r="J197" s="32"/>
      <c r="K197" s="39"/>
      <c r="L197" s="4"/>
      <c r="M197" s="4"/>
      <c r="N197" s="4"/>
      <c r="O197" s="91"/>
      <c r="P197" s="8" t="s">
        <v>219</v>
      </c>
    </row>
    <row r="198" spans="1:16" s="28" customFormat="1" ht="12.75" customHeight="1">
      <c r="A198" s="370"/>
      <c r="B198" s="343"/>
      <c r="C198" s="125">
        <v>21</v>
      </c>
      <c r="D198" s="337"/>
      <c r="E198" s="99">
        <v>5</v>
      </c>
      <c r="F198" s="118"/>
      <c r="G198" s="39"/>
      <c r="H198" s="39"/>
      <c r="I198" s="4">
        <v>1.55</v>
      </c>
      <c r="J198" s="32"/>
      <c r="K198" s="39"/>
      <c r="L198" s="4"/>
      <c r="M198" s="4"/>
      <c r="N198" s="4"/>
      <c r="O198" s="91"/>
      <c r="P198" s="12" t="s">
        <v>307</v>
      </c>
    </row>
    <row r="199" spans="1:16" s="28" customFormat="1" ht="14.25" customHeight="1">
      <c r="A199" s="369">
        <v>44</v>
      </c>
      <c r="B199" s="316" t="s">
        <v>339</v>
      </c>
      <c r="C199" s="125">
        <v>4</v>
      </c>
      <c r="D199" s="374" t="s">
        <v>304</v>
      </c>
      <c r="E199" s="128" t="s">
        <v>334</v>
      </c>
      <c r="F199" s="118"/>
      <c r="G199" s="4"/>
      <c r="H199" s="4"/>
      <c r="I199" s="210">
        <v>0.01</v>
      </c>
      <c r="J199" s="39"/>
      <c r="K199" s="39"/>
      <c r="L199" s="4"/>
      <c r="M199" s="4"/>
      <c r="N199" s="4"/>
      <c r="O199" s="91"/>
      <c r="P199" s="8" t="s">
        <v>38</v>
      </c>
    </row>
    <row r="200" spans="1:16" s="28" customFormat="1" ht="14.25" customHeight="1">
      <c r="A200" s="315"/>
      <c r="B200" s="317"/>
      <c r="C200" s="125">
        <v>5</v>
      </c>
      <c r="D200" s="376"/>
      <c r="E200" s="128" t="s">
        <v>334</v>
      </c>
      <c r="F200" s="118"/>
      <c r="G200" s="4"/>
      <c r="H200" s="4"/>
      <c r="I200" s="210">
        <v>0.1</v>
      </c>
      <c r="J200" s="39"/>
      <c r="K200" s="39"/>
      <c r="L200" s="4"/>
      <c r="M200" s="4"/>
      <c r="N200" s="4"/>
      <c r="O200" s="91"/>
      <c r="P200" s="8" t="s">
        <v>39</v>
      </c>
    </row>
    <row r="201" spans="1:16" s="28" customFormat="1" ht="12.75">
      <c r="A201" s="315"/>
      <c r="B201" s="317"/>
      <c r="C201" s="125">
        <v>12</v>
      </c>
      <c r="D201" s="376"/>
      <c r="E201" s="128" t="s">
        <v>334</v>
      </c>
      <c r="F201" s="118"/>
      <c r="G201" s="4"/>
      <c r="H201" s="4"/>
      <c r="I201" s="210">
        <v>1.9</v>
      </c>
      <c r="J201" s="39"/>
      <c r="K201" s="39"/>
      <c r="L201" s="4"/>
      <c r="M201" s="4"/>
      <c r="N201" s="4"/>
      <c r="O201" s="91"/>
      <c r="P201" s="8" t="s">
        <v>40</v>
      </c>
    </row>
    <row r="202" spans="1:16" s="28" customFormat="1" ht="12.75">
      <c r="A202" s="370"/>
      <c r="B202" s="305"/>
      <c r="C202" s="125">
        <v>16</v>
      </c>
      <c r="D202" s="375"/>
      <c r="E202" s="128" t="s">
        <v>334</v>
      </c>
      <c r="F202" s="118"/>
      <c r="G202" s="4"/>
      <c r="H202" s="4"/>
      <c r="I202" s="210">
        <v>0.89</v>
      </c>
      <c r="J202" s="39"/>
      <c r="K202" s="39"/>
      <c r="L202" s="4"/>
      <c r="M202" s="4"/>
      <c r="N202" s="4"/>
      <c r="O202" s="91"/>
      <c r="P202" s="12" t="s">
        <v>41</v>
      </c>
    </row>
    <row r="203" spans="1:16" s="28" customFormat="1" ht="12.75">
      <c r="A203" s="369">
        <v>45</v>
      </c>
      <c r="B203" s="389" t="s">
        <v>526</v>
      </c>
      <c r="C203" s="125">
        <v>11</v>
      </c>
      <c r="D203" s="335" t="s">
        <v>304</v>
      </c>
      <c r="E203" s="99">
        <v>10</v>
      </c>
      <c r="F203" s="143"/>
      <c r="G203" s="4"/>
      <c r="H203" s="4"/>
      <c r="I203" s="4">
        <v>0.31</v>
      </c>
      <c r="J203" s="4"/>
      <c r="K203" s="39"/>
      <c r="L203" s="4"/>
      <c r="M203" s="4"/>
      <c r="N203" s="4"/>
      <c r="O203" s="91"/>
      <c r="P203" s="85" t="s">
        <v>191</v>
      </c>
    </row>
    <row r="204" spans="1:16" s="28" customFormat="1" ht="12.75">
      <c r="A204" s="315"/>
      <c r="B204" s="390"/>
      <c r="C204" s="125">
        <v>13</v>
      </c>
      <c r="D204" s="336"/>
      <c r="E204" s="99">
        <v>10</v>
      </c>
      <c r="F204" s="143"/>
      <c r="G204" s="4"/>
      <c r="H204" s="4"/>
      <c r="I204" s="4">
        <v>0.65</v>
      </c>
      <c r="J204" s="4"/>
      <c r="K204" s="39"/>
      <c r="L204" s="4"/>
      <c r="M204" s="4"/>
      <c r="N204" s="4"/>
      <c r="O204" s="91"/>
      <c r="P204" s="84" t="s">
        <v>188</v>
      </c>
    </row>
    <row r="205" spans="1:16" s="28" customFormat="1" ht="12.75">
      <c r="A205" s="315"/>
      <c r="B205" s="390"/>
      <c r="C205" s="125">
        <v>15</v>
      </c>
      <c r="D205" s="336"/>
      <c r="E205" s="99">
        <v>10</v>
      </c>
      <c r="F205" s="143"/>
      <c r="G205" s="4"/>
      <c r="H205" s="4"/>
      <c r="I205" s="4">
        <v>0.12</v>
      </c>
      <c r="J205" s="4"/>
      <c r="K205" s="39"/>
      <c r="L205" s="4"/>
      <c r="M205" s="4"/>
      <c r="N205" s="4"/>
      <c r="O205" s="91"/>
      <c r="P205" s="84" t="s">
        <v>192</v>
      </c>
    </row>
    <row r="206" spans="1:16" s="28" customFormat="1" ht="12.75">
      <c r="A206" s="315"/>
      <c r="B206" s="390"/>
      <c r="C206" s="206">
        <v>16</v>
      </c>
      <c r="D206" s="336"/>
      <c r="E206" s="99">
        <v>10</v>
      </c>
      <c r="F206" s="143"/>
      <c r="G206" s="4"/>
      <c r="H206" s="4"/>
      <c r="I206" s="4">
        <v>0.29</v>
      </c>
      <c r="J206" s="4"/>
      <c r="K206" s="39"/>
      <c r="L206" s="4"/>
      <c r="M206" s="4"/>
      <c r="N206" s="4"/>
      <c r="O206" s="91"/>
      <c r="P206" s="84" t="s">
        <v>192</v>
      </c>
    </row>
    <row r="207" spans="1:16" s="28" customFormat="1" ht="12.75">
      <c r="A207" s="315"/>
      <c r="B207" s="390"/>
      <c r="C207" s="129">
        <v>18</v>
      </c>
      <c r="D207" s="336"/>
      <c r="E207" s="131">
        <v>10</v>
      </c>
      <c r="F207" s="143"/>
      <c r="G207" s="4"/>
      <c r="H207" s="4"/>
      <c r="I207" s="22">
        <v>0.08</v>
      </c>
      <c r="J207" s="4"/>
      <c r="K207" s="39"/>
      <c r="L207" s="4"/>
      <c r="M207" s="4"/>
      <c r="N207" s="4"/>
      <c r="O207" s="91"/>
      <c r="P207" s="228" t="s">
        <v>189</v>
      </c>
    </row>
    <row r="208" spans="1:16" s="28" customFormat="1" ht="12.75">
      <c r="A208" s="315"/>
      <c r="B208" s="390"/>
      <c r="C208" s="125">
        <v>19</v>
      </c>
      <c r="D208" s="336"/>
      <c r="E208" s="99">
        <v>10</v>
      </c>
      <c r="F208" s="143"/>
      <c r="G208" s="4"/>
      <c r="H208" s="4"/>
      <c r="I208" s="4">
        <v>0.21</v>
      </c>
      <c r="J208" s="4"/>
      <c r="K208" s="39"/>
      <c r="L208" s="4"/>
      <c r="M208" s="4"/>
      <c r="N208" s="4"/>
      <c r="O208" s="91"/>
      <c r="P208" s="10" t="s">
        <v>12</v>
      </c>
    </row>
    <row r="209" spans="1:16" s="28" customFormat="1" ht="12.75">
      <c r="A209" s="315"/>
      <c r="B209" s="390"/>
      <c r="C209" s="125">
        <v>23</v>
      </c>
      <c r="D209" s="336"/>
      <c r="E209" s="99">
        <v>10</v>
      </c>
      <c r="F209" s="143"/>
      <c r="G209" s="4"/>
      <c r="H209" s="4"/>
      <c r="I209" s="4">
        <v>0.01</v>
      </c>
      <c r="J209" s="4"/>
      <c r="K209" s="39"/>
      <c r="L209" s="4"/>
      <c r="M209" s="4"/>
      <c r="N209" s="4"/>
      <c r="O209" s="91"/>
      <c r="P209" s="84" t="s">
        <v>193</v>
      </c>
    </row>
    <row r="210" spans="1:16" s="28" customFormat="1" ht="12.75">
      <c r="A210" s="315"/>
      <c r="B210" s="390"/>
      <c r="C210" s="125">
        <v>24</v>
      </c>
      <c r="D210" s="336"/>
      <c r="E210" s="99">
        <v>10</v>
      </c>
      <c r="F210" s="143"/>
      <c r="G210" s="4"/>
      <c r="H210" s="4"/>
      <c r="I210" s="4">
        <v>1.59</v>
      </c>
      <c r="J210" s="4"/>
      <c r="K210" s="39"/>
      <c r="L210" s="4"/>
      <c r="M210" s="4"/>
      <c r="N210" s="4"/>
      <c r="O210" s="91"/>
      <c r="P210" s="10" t="s">
        <v>13</v>
      </c>
    </row>
    <row r="211" spans="1:16" s="28" customFormat="1" ht="12.75">
      <c r="A211" s="315"/>
      <c r="B211" s="390"/>
      <c r="C211" s="125">
        <v>28</v>
      </c>
      <c r="D211" s="336"/>
      <c r="E211" s="99">
        <v>10</v>
      </c>
      <c r="F211" s="143"/>
      <c r="G211" s="4"/>
      <c r="H211" s="4"/>
      <c r="I211" s="4">
        <v>0.06</v>
      </c>
      <c r="J211" s="4"/>
      <c r="K211" s="39"/>
      <c r="L211" s="4"/>
      <c r="M211" s="4"/>
      <c r="N211" s="4"/>
      <c r="O211" s="91"/>
      <c r="P211" s="11" t="s">
        <v>12</v>
      </c>
    </row>
    <row r="212" spans="1:16" s="28" customFormat="1" ht="12.75">
      <c r="A212" s="315"/>
      <c r="B212" s="390"/>
      <c r="C212" s="125">
        <v>33</v>
      </c>
      <c r="D212" s="336"/>
      <c r="E212" s="99">
        <v>10</v>
      </c>
      <c r="F212" s="143"/>
      <c r="G212" s="4"/>
      <c r="H212" s="4"/>
      <c r="I212" s="4">
        <v>0.2</v>
      </c>
      <c r="J212" s="4"/>
      <c r="K212" s="39"/>
      <c r="L212" s="4"/>
      <c r="M212" s="4"/>
      <c r="N212" s="4"/>
      <c r="O212" s="91"/>
      <c r="P212" s="85" t="s">
        <v>190</v>
      </c>
    </row>
    <row r="213" spans="1:16" s="28" customFormat="1" ht="12.75" customHeight="1">
      <c r="A213" s="369">
        <v>46</v>
      </c>
      <c r="B213" s="341" t="s">
        <v>527</v>
      </c>
      <c r="C213" s="125">
        <v>7</v>
      </c>
      <c r="D213" s="335" t="s">
        <v>304</v>
      </c>
      <c r="E213" s="99">
        <v>10</v>
      </c>
      <c r="F213" s="118"/>
      <c r="G213" s="32"/>
      <c r="H213" s="39"/>
      <c r="I213" s="4">
        <v>0.33</v>
      </c>
      <c r="J213" s="32"/>
      <c r="K213" s="39"/>
      <c r="L213" s="4"/>
      <c r="M213" s="4"/>
      <c r="N213" s="4"/>
      <c r="O213" s="91"/>
      <c r="P213" s="9" t="s">
        <v>30</v>
      </c>
    </row>
    <row r="214" spans="1:16" s="28" customFormat="1" ht="12.75" customHeight="1">
      <c r="A214" s="315"/>
      <c r="B214" s="342"/>
      <c r="C214" s="125">
        <v>8</v>
      </c>
      <c r="D214" s="336"/>
      <c r="E214" s="99">
        <v>10</v>
      </c>
      <c r="F214" s="118"/>
      <c r="G214" s="32"/>
      <c r="H214" s="39"/>
      <c r="I214" s="4">
        <v>0.01</v>
      </c>
      <c r="J214" s="32"/>
      <c r="K214" s="39"/>
      <c r="L214" s="4"/>
      <c r="M214" s="4"/>
      <c r="N214" s="4"/>
      <c r="O214" s="91"/>
      <c r="P214" s="84" t="s">
        <v>220</v>
      </c>
    </row>
    <row r="215" spans="1:16" s="28" customFormat="1" ht="12.75" customHeight="1">
      <c r="A215" s="315"/>
      <c r="B215" s="342"/>
      <c r="C215" s="125">
        <v>9</v>
      </c>
      <c r="D215" s="336"/>
      <c r="E215" s="99">
        <v>10</v>
      </c>
      <c r="F215" s="118"/>
      <c r="G215" s="32"/>
      <c r="H215" s="39"/>
      <c r="I215" s="4">
        <v>0.08</v>
      </c>
      <c r="J215" s="32"/>
      <c r="K215" s="39"/>
      <c r="L215" s="4"/>
      <c r="M215" s="4"/>
      <c r="N215" s="4"/>
      <c r="O215" s="91"/>
      <c r="P215" s="9" t="s">
        <v>121</v>
      </c>
    </row>
    <row r="216" spans="1:16" s="28" customFormat="1" ht="12.75" customHeight="1">
      <c r="A216" s="31">
        <v>47</v>
      </c>
      <c r="B216" s="3" t="s">
        <v>528</v>
      </c>
      <c r="C216" s="125">
        <v>15</v>
      </c>
      <c r="D216" s="151" t="s">
        <v>102</v>
      </c>
      <c r="E216" s="99">
        <v>40</v>
      </c>
      <c r="F216" s="118"/>
      <c r="G216" s="32"/>
      <c r="H216" s="32"/>
      <c r="I216" s="4">
        <v>0.01</v>
      </c>
      <c r="J216" s="32"/>
      <c r="K216" s="39"/>
      <c r="L216" s="4"/>
      <c r="M216" s="4"/>
      <c r="N216" s="4"/>
      <c r="O216" s="91"/>
      <c r="P216" s="78" t="s">
        <v>221</v>
      </c>
    </row>
    <row r="217" spans="1:16" s="28" customFormat="1" ht="12.75" customHeight="1">
      <c r="A217" s="369">
        <v>48</v>
      </c>
      <c r="B217" s="341" t="s">
        <v>529</v>
      </c>
      <c r="C217" s="125">
        <v>3</v>
      </c>
      <c r="D217" s="335" t="s">
        <v>304</v>
      </c>
      <c r="E217" s="99">
        <v>10</v>
      </c>
      <c r="F217" s="118"/>
      <c r="G217" s="39"/>
      <c r="H217" s="4"/>
      <c r="I217" s="4">
        <v>0.01</v>
      </c>
      <c r="J217" s="32"/>
      <c r="K217" s="39"/>
      <c r="L217" s="4"/>
      <c r="M217" s="4"/>
      <c r="N217" s="4"/>
      <c r="O217" s="91"/>
      <c r="P217" s="80" t="s">
        <v>222</v>
      </c>
    </row>
    <row r="218" spans="1:16" s="28" customFormat="1" ht="12.75" customHeight="1">
      <c r="A218" s="315"/>
      <c r="B218" s="342"/>
      <c r="C218" s="125">
        <v>5</v>
      </c>
      <c r="D218" s="336"/>
      <c r="E218" s="99">
        <v>10</v>
      </c>
      <c r="F218" s="118"/>
      <c r="G218" s="39"/>
      <c r="H218" s="4"/>
      <c r="I218" s="4">
        <v>0.35</v>
      </c>
      <c r="J218" s="32"/>
      <c r="K218" s="39"/>
      <c r="L218" s="4"/>
      <c r="M218" s="4"/>
      <c r="N218" s="4"/>
      <c r="O218" s="91"/>
      <c r="P218" s="8" t="s">
        <v>224</v>
      </c>
    </row>
    <row r="219" spans="1:16" s="28" customFormat="1" ht="12.75" customHeight="1">
      <c r="A219" s="315"/>
      <c r="B219" s="342"/>
      <c r="C219" s="125">
        <v>11</v>
      </c>
      <c r="D219" s="336"/>
      <c r="E219" s="99">
        <v>10</v>
      </c>
      <c r="F219" s="118"/>
      <c r="G219" s="39"/>
      <c r="H219" s="4"/>
      <c r="I219" s="4">
        <v>0.01</v>
      </c>
      <c r="J219" s="32"/>
      <c r="K219" s="39"/>
      <c r="L219" s="4"/>
      <c r="M219" s="4"/>
      <c r="N219" s="4"/>
      <c r="O219" s="91"/>
      <c r="P219" s="13" t="s">
        <v>28</v>
      </c>
    </row>
    <row r="220" spans="1:16" s="28" customFormat="1" ht="12.75" customHeight="1">
      <c r="A220" s="370"/>
      <c r="B220" s="343"/>
      <c r="C220" s="125">
        <v>17</v>
      </c>
      <c r="D220" s="337"/>
      <c r="E220" s="99">
        <v>10</v>
      </c>
      <c r="F220" s="118"/>
      <c r="G220" s="39"/>
      <c r="H220" s="4"/>
      <c r="I220" s="4">
        <v>0.35</v>
      </c>
      <c r="J220" s="32"/>
      <c r="K220" s="39"/>
      <c r="L220" s="4"/>
      <c r="M220" s="4"/>
      <c r="N220" s="4"/>
      <c r="O220" s="91"/>
      <c r="P220" s="8" t="s">
        <v>223</v>
      </c>
    </row>
    <row r="221" spans="1:16" s="28" customFormat="1" ht="12.75" customHeight="1">
      <c r="A221" s="369">
        <v>49</v>
      </c>
      <c r="B221" s="316" t="s">
        <v>93</v>
      </c>
      <c r="C221" s="125">
        <v>1</v>
      </c>
      <c r="D221" s="358" t="s">
        <v>83</v>
      </c>
      <c r="E221" s="99">
        <v>40</v>
      </c>
      <c r="F221" s="118"/>
      <c r="G221" s="39"/>
      <c r="H221" s="4"/>
      <c r="I221" s="4">
        <v>0.01</v>
      </c>
      <c r="J221" s="32"/>
      <c r="K221" s="39"/>
      <c r="L221" s="4"/>
      <c r="M221" s="4"/>
      <c r="N221" s="4"/>
      <c r="O221" s="91"/>
      <c r="P221" s="78" t="s">
        <v>225</v>
      </c>
    </row>
    <row r="222" spans="1:16" s="28" customFormat="1" ht="12.75" customHeight="1">
      <c r="A222" s="315"/>
      <c r="B222" s="317"/>
      <c r="C222" s="125">
        <v>2</v>
      </c>
      <c r="D222" s="333"/>
      <c r="E222" s="99">
        <v>40</v>
      </c>
      <c r="F222" s="118"/>
      <c r="G222" s="39"/>
      <c r="H222" s="4"/>
      <c r="I222" s="4">
        <v>0.16</v>
      </c>
      <c r="J222" s="32"/>
      <c r="K222" s="39"/>
      <c r="L222" s="4"/>
      <c r="M222" s="4"/>
      <c r="N222" s="4"/>
      <c r="O222" s="91"/>
      <c r="P222" s="78" t="s">
        <v>226</v>
      </c>
    </row>
    <row r="223" spans="1:16" s="28" customFormat="1" ht="12.75" customHeight="1">
      <c r="A223" s="370"/>
      <c r="B223" s="305"/>
      <c r="C223" s="125">
        <v>5</v>
      </c>
      <c r="D223" s="334"/>
      <c r="E223" s="99">
        <v>40</v>
      </c>
      <c r="F223" s="118"/>
      <c r="G223" s="32"/>
      <c r="H223" s="39"/>
      <c r="I223" s="4">
        <v>0.01</v>
      </c>
      <c r="J223" s="32"/>
      <c r="K223" s="39"/>
      <c r="L223" s="4"/>
      <c r="M223" s="4"/>
      <c r="N223" s="4"/>
      <c r="O223" s="91"/>
      <c r="P223" s="80" t="s">
        <v>227</v>
      </c>
    </row>
    <row r="224" spans="1:16" s="28" customFormat="1" ht="12.75" customHeight="1">
      <c r="A224" s="309">
        <v>50</v>
      </c>
      <c r="B224" s="389" t="s">
        <v>530</v>
      </c>
      <c r="C224" s="125">
        <v>9</v>
      </c>
      <c r="D224" s="335" t="s">
        <v>83</v>
      </c>
      <c r="E224" s="99">
        <v>50</v>
      </c>
      <c r="F224" s="127"/>
      <c r="G224" s="40"/>
      <c r="H224" s="40"/>
      <c r="I224" s="5">
        <v>0.35</v>
      </c>
      <c r="J224" s="40"/>
      <c r="K224" s="39"/>
      <c r="L224" s="40"/>
      <c r="M224" s="40"/>
      <c r="N224" s="4"/>
      <c r="O224" s="91"/>
      <c r="P224" s="8" t="s">
        <v>78</v>
      </c>
    </row>
    <row r="225" spans="1:16" s="28" customFormat="1" ht="12.75" customHeight="1">
      <c r="A225" s="311"/>
      <c r="B225" s="390"/>
      <c r="C225" s="125">
        <v>12</v>
      </c>
      <c r="D225" s="336"/>
      <c r="E225" s="99">
        <v>50</v>
      </c>
      <c r="F225" s="127"/>
      <c r="G225" s="40"/>
      <c r="H225" s="40"/>
      <c r="I225" s="5">
        <v>0.01</v>
      </c>
      <c r="J225" s="40"/>
      <c r="K225" s="39"/>
      <c r="L225" s="40"/>
      <c r="M225" s="40"/>
      <c r="N225" s="4"/>
      <c r="O225" s="91"/>
      <c r="P225" s="78" t="s">
        <v>278</v>
      </c>
    </row>
    <row r="226" spans="1:16" s="28" customFormat="1" ht="12.75" customHeight="1">
      <c r="A226" s="311"/>
      <c r="B226" s="390"/>
      <c r="C226" s="125">
        <v>19</v>
      </c>
      <c r="D226" s="336"/>
      <c r="E226" s="99">
        <v>50</v>
      </c>
      <c r="F226" s="127"/>
      <c r="G226" s="40"/>
      <c r="H226" s="40"/>
      <c r="I226" s="5">
        <v>0.01</v>
      </c>
      <c r="J226" s="40"/>
      <c r="K226" s="39"/>
      <c r="L226" s="40"/>
      <c r="M226" s="40"/>
      <c r="N226" s="4"/>
      <c r="O226" s="91"/>
      <c r="P226" s="78" t="s">
        <v>278</v>
      </c>
    </row>
    <row r="227" spans="1:16" s="28" customFormat="1" ht="12.75" customHeight="1">
      <c r="A227" s="311"/>
      <c r="B227" s="390"/>
      <c r="C227" s="125">
        <v>20</v>
      </c>
      <c r="D227" s="336"/>
      <c r="E227" s="99">
        <v>50</v>
      </c>
      <c r="F227" s="127"/>
      <c r="G227" s="40"/>
      <c r="H227" s="40"/>
      <c r="I227" s="5">
        <v>0.19</v>
      </c>
      <c r="J227" s="40"/>
      <c r="K227" s="39"/>
      <c r="L227" s="40"/>
      <c r="M227" s="40"/>
      <c r="N227" s="4"/>
      <c r="O227" s="91"/>
      <c r="P227" s="12" t="s">
        <v>438</v>
      </c>
    </row>
    <row r="228" spans="1:16" s="28" customFormat="1" ht="12.75" customHeight="1">
      <c r="A228" s="311"/>
      <c r="B228" s="390"/>
      <c r="C228" s="125">
        <v>21</v>
      </c>
      <c r="D228" s="336"/>
      <c r="E228" s="99">
        <v>50</v>
      </c>
      <c r="F228" s="127"/>
      <c r="G228" s="40"/>
      <c r="H228" s="40"/>
      <c r="I228" s="5">
        <v>0.01</v>
      </c>
      <c r="J228" s="40"/>
      <c r="K228" s="39"/>
      <c r="L228" s="40"/>
      <c r="M228" s="40"/>
      <c r="N228" s="4"/>
      <c r="O228" s="91"/>
      <c r="P228" s="78" t="s">
        <v>201</v>
      </c>
    </row>
    <row r="229" spans="1:16" s="28" customFormat="1" ht="12.75" customHeight="1">
      <c r="A229" s="369">
        <v>51</v>
      </c>
      <c r="B229" s="389" t="s">
        <v>293</v>
      </c>
      <c r="C229" s="125">
        <v>12</v>
      </c>
      <c r="D229" s="335" t="s">
        <v>304</v>
      </c>
      <c r="E229" s="128" t="s">
        <v>334</v>
      </c>
      <c r="F229" s="143"/>
      <c r="G229" s="4"/>
      <c r="H229" s="4"/>
      <c r="I229" s="4">
        <v>0.05</v>
      </c>
      <c r="J229" s="4"/>
      <c r="K229" s="39"/>
      <c r="L229" s="4"/>
      <c r="M229" s="4"/>
      <c r="N229" s="4"/>
      <c r="O229" s="91"/>
      <c r="P229" s="78" t="s">
        <v>369</v>
      </c>
    </row>
    <row r="230" spans="1:16" s="28" customFormat="1" ht="12" customHeight="1" thickBot="1">
      <c r="A230" s="372"/>
      <c r="B230" s="393"/>
      <c r="C230" s="116">
        <v>14</v>
      </c>
      <c r="D230" s="338"/>
      <c r="E230" s="137" t="s">
        <v>334</v>
      </c>
      <c r="F230" s="149"/>
      <c r="G230" s="101"/>
      <c r="H230" s="101"/>
      <c r="I230" s="101">
        <v>0.01</v>
      </c>
      <c r="J230" s="101"/>
      <c r="K230" s="111"/>
      <c r="L230" s="101"/>
      <c r="M230" s="101"/>
      <c r="N230" s="101"/>
      <c r="O230" s="103"/>
      <c r="P230" s="244" t="s">
        <v>294</v>
      </c>
    </row>
    <row r="231" spans="1:16" s="28" customFormat="1" ht="12" customHeight="1" thickBot="1">
      <c r="A231" s="234"/>
      <c r="B231" s="242"/>
      <c r="C231" s="109"/>
      <c r="D231" s="208"/>
      <c r="E231" s="112"/>
      <c r="F231" s="107"/>
      <c r="G231" s="107"/>
      <c r="H231" s="107"/>
      <c r="I231" s="107"/>
      <c r="J231" s="107"/>
      <c r="K231" s="120"/>
      <c r="L231" s="107"/>
      <c r="M231" s="107"/>
      <c r="N231" s="107"/>
      <c r="O231" s="107"/>
      <c r="P231" s="243"/>
    </row>
    <row r="232" spans="1:16" ht="22.5" customHeight="1" thickBot="1">
      <c r="A232" s="306" t="s">
        <v>80</v>
      </c>
      <c r="B232" s="325" t="s">
        <v>81</v>
      </c>
      <c r="C232" s="324" t="s">
        <v>82</v>
      </c>
      <c r="D232" s="97" t="s">
        <v>301</v>
      </c>
      <c r="E232" s="353" t="s">
        <v>338</v>
      </c>
      <c r="F232" s="359" t="s">
        <v>84</v>
      </c>
      <c r="G232" s="360"/>
      <c r="H232" s="360"/>
      <c r="I232" s="360"/>
      <c r="J232" s="360"/>
      <c r="K232" s="360"/>
      <c r="L232" s="360"/>
      <c r="M232" s="360"/>
      <c r="N232" s="360"/>
      <c r="O232" s="361"/>
      <c r="P232" s="350" t="s">
        <v>0</v>
      </c>
    </row>
    <row r="233" spans="1:16" ht="12.75">
      <c r="A233" s="307"/>
      <c r="B233" s="326"/>
      <c r="C233" s="313"/>
      <c r="D233" s="98" t="s">
        <v>302</v>
      </c>
      <c r="E233" s="354"/>
      <c r="F233" s="364" t="s">
        <v>1</v>
      </c>
      <c r="G233" s="366" t="s">
        <v>2</v>
      </c>
      <c r="H233" s="356" t="s">
        <v>3</v>
      </c>
      <c r="I233" s="356" t="s">
        <v>4</v>
      </c>
      <c r="J233" s="356" t="s">
        <v>5</v>
      </c>
      <c r="K233" s="356" t="s">
        <v>6</v>
      </c>
      <c r="L233" s="356" t="s">
        <v>7</v>
      </c>
      <c r="M233" s="356" t="s">
        <v>8</v>
      </c>
      <c r="N233" s="356" t="s">
        <v>9</v>
      </c>
      <c r="O233" s="362" t="s">
        <v>10</v>
      </c>
      <c r="P233" s="351"/>
    </row>
    <row r="234" spans="1:16" ht="12.75" customHeight="1" thickBot="1">
      <c r="A234" s="308"/>
      <c r="B234" s="327"/>
      <c r="C234" s="314"/>
      <c r="D234" s="19" t="s">
        <v>303</v>
      </c>
      <c r="E234" s="355"/>
      <c r="F234" s="365"/>
      <c r="G234" s="367"/>
      <c r="H234" s="357"/>
      <c r="I234" s="357"/>
      <c r="J234" s="357"/>
      <c r="K234" s="357"/>
      <c r="L234" s="357"/>
      <c r="M234" s="357"/>
      <c r="N234" s="357"/>
      <c r="O234" s="363"/>
      <c r="P234" s="352"/>
    </row>
    <row r="235" spans="1:16" s="28" customFormat="1" ht="12.75" customHeight="1">
      <c r="A235" s="38">
        <v>52</v>
      </c>
      <c r="B235" s="29" t="s">
        <v>490</v>
      </c>
      <c r="C235" s="130"/>
      <c r="D235" s="139" t="s">
        <v>304</v>
      </c>
      <c r="E235" s="128" t="s">
        <v>333</v>
      </c>
      <c r="F235" s="118"/>
      <c r="G235" s="32"/>
      <c r="H235" s="32"/>
      <c r="I235" s="33">
        <v>1.2</v>
      </c>
      <c r="J235" s="33"/>
      <c r="K235" s="33"/>
      <c r="L235" s="33"/>
      <c r="M235" s="33"/>
      <c r="N235" s="33"/>
      <c r="O235" s="94"/>
      <c r="P235" s="27" t="s">
        <v>494</v>
      </c>
    </row>
    <row r="236" spans="1:16" s="28" customFormat="1" ht="12.75">
      <c r="A236" s="369">
        <v>53</v>
      </c>
      <c r="B236" s="328" t="s">
        <v>98</v>
      </c>
      <c r="C236" s="125">
        <v>12</v>
      </c>
      <c r="D236" s="335" t="s">
        <v>304</v>
      </c>
      <c r="E236" s="99">
        <v>10</v>
      </c>
      <c r="F236" s="118"/>
      <c r="G236" s="4"/>
      <c r="H236" s="32"/>
      <c r="I236" s="39"/>
      <c r="J236" s="210">
        <v>0.46</v>
      </c>
      <c r="K236" s="4"/>
      <c r="L236" s="4"/>
      <c r="M236" s="4"/>
      <c r="N236" s="4"/>
      <c r="O236" s="91"/>
      <c r="P236" s="12" t="s">
        <v>18</v>
      </c>
    </row>
    <row r="237" spans="1:16" s="28" customFormat="1" ht="12.75">
      <c r="A237" s="315"/>
      <c r="B237" s="329"/>
      <c r="C237" s="125">
        <v>16</v>
      </c>
      <c r="D237" s="336"/>
      <c r="E237" s="99">
        <v>10</v>
      </c>
      <c r="F237" s="118"/>
      <c r="G237" s="4"/>
      <c r="H237" s="32"/>
      <c r="I237" s="39"/>
      <c r="J237" s="210">
        <v>0.03</v>
      </c>
      <c r="K237" s="4"/>
      <c r="L237" s="4"/>
      <c r="M237" s="4"/>
      <c r="N237" s="4"/>
      <c r="O237" s="91"/>
      <c r="P237" s="79" t="s">
        <v>308</v>
      </c>
    </row>
    <row r="238" spans="1:16" s="28" customFormat="1" ht="12.75">
      <c r="A238" s="315"/>
      <c r="B238" s="329"/>
      <c r="C238" s="125">
        <v>19</v>
      </c>
      <c r="D238" s="336"/>
      <c r="E238" s="99">
        <v>10</v>
      </c>
      <c r="F238" s="118"/>
      <c r="G238" s="4"/>
      <c r="H238" s="32"/>
      <c r="I238" s="39"/>
      <c r="J238" s="210">
        <v>0.26</v>
      </c>
      <c r="K238" s="4"/>
      <c r="L238" s="4"/>
      <c r="M238" s="4"/>
      <c r="N238" s="4"/>
      <c r="O238" s="91"/>
      <c r="P238" s="12" t="s">
        <v>434</v>
      </c>
    </row>
    <row r="239" spans="1:16" s="28" customFormat="1" ht="12.75">
      <c r="A239" s="315"/>
      <c r="B239" s="329"/>
      <c r="C239" s="125">
        <v>22</v>
      </c>
      <c r="D239" s="336"/>
      <c r="E239" s="99">
        <v>10</v>
      </c>
      <c r="F239" s="118"/>
      <c r="G239" s="4"/>
      <c r="H239" s="32"/>
      <c r="I239" s="39"/>
      <c r="J239" s="210">
        <v>0.01</v>
      </c>
      <c r="K239" s="4"/>
      <c r="L239" s="4"/>
      <c r="M239" s="4"/>
      <c r="N239" s="4"/>
      <c r="O239" s="91"/>
      <c r="P239" s="73" t="s">
        <v>232</v>
      </c>
    </row>
    <row r="240" spans="1:16" s="28" customFormat="1" ht="12.75">
      <c r="A240" s="315"/>
      <c r="B240" s="329"/>
      <c r="C240" s="125">
        <v>23</v>
      </c>
      <c r="D240" s="336"/>
      <c r="E240" s="99">
        <v>10</v>
      </c>
      <c r="F240" s="118"/>
      <c r="G240" s="4"/>
      <c r="H240" s="32"/>
      <c r="I240" s="39"/>
      <c r="J240" s="210">
        <v>0.03</v>
      </c>
      <c r="K240" s="4"/>
      <c r="L240" s="4"/>
      <c r="M240" s="4"/>
      <c r="N240" s="4"/>
      <c r="O240" s="91"/>
      <c r="P240" s="12" t="s">
        <v>435</v>
      </c>
    </row>
    <row r="241" spans="1:16" s="28" customFormat="1" ht="12.75">
      <c r="A241" s="315"/>
      <c r="B241" s="329"/>
      <c r="C241" s="125">
        <v>24</v>
      </c>
      <c r="D241" s="336"/>
      <c r="E241" s="99">
        <v>10</v>
      </c>
      <c r="F241" s="118"/>
      <c r="G241" s="4"/>
      <c r="H241" s="32"/>
      <c r="I241" s="39"/>
      <c r="J241" s="210">
        <v>0.01</v>
      </c>
      <c r="K241" s="4"/>
      <c r="L241" s="4"/>
      <c r="M241" s="4"/>
      <c r="N241" s="4"/>
      <c r="O241" s="91"/>
      <c r="P241" s="12" t="s">
        <v>116</v>
      </c>
    </row>
    <row r="242" spans="1:16" s="28" customFormat="1" ht="12.75">
      <c r="A242" s="315"/>
      <c r="B242" s="329"/>
      <c r="C242" s="125">
        <v>27</v>
      </c>
      <c r="D242" s="336"/>
      <c r="E242" s="99">
        <v>10</v>
      </c>
      <c r="F242" s="118"/>
      <c r="G242" s="4"/>
      <c r="H242" s="32"/>
      <c r="I242" s="39"/>
      <c r="J242" s="210">
        <v>0.02</v>
      </c>
      <c r="K242" s="4"/>
      <c r="L242" s="4"/>
      <c r="M242" s="4"/>
      <c r="N242" s="4"/>
      <c r="O242" s="91"/>
      <c r="P242" s="8" t="s">
        <v>34</v>
      </c>
    </row>
    <row r="243" spans="1:16" s="28" customFormat="1" ht="12.75">
      <c r="A243" s="315"/>
      <c r="B243" s="329"/>
      <c r="C243" s="125">
        <v>29</v>
      </c>
      <c r="D243" s="336"/>
      <c r="E243" s="99">
        <v>10</v>
      </c>
      <c r="F243" s="118"/>
      <c r="G243" s="4"/>
      <c r="H243" s="32"/>
      <c r="I243" s="39"/>
      <c r="J243" s="210">
        <v>0.01</v>
      </c>
      <c r="K243" s="4"/>
      <c r="L243" s="4"/>
      <c r="M243" s="4"/>
      <c r="N243" s="4"/>
      <c r="O243" s="91"/>
      <c r="P243" s="73" t="s">
        <v>232</v>
      </c>
    </row>
    <row r="244" spans="1:16" s="28" customFormat="1" ht="12.75">
      <c r="A244" s="315"/>
      <c r="B244" s="329"/>
      <c r="C244" s="125">
        <v>35</v>
      </c>
      <c r="D244" s="336"/>
      <c r="E244" s="99">
        <v>10</v>
      </c>
      <c r="F244" s="118"/>
      <c r="G244" s="4"/>
      <c r="H244" s="32"/>
      <c r="I244" s="39"/>
      <c r="J244" s="210">
        <v>0.03</v>
      </c>
      <c r="K244" s="4"/>
      <c r="L244" s="4"/>
      <c r="M244" s="4"/>
      <c r="N244" s="4"/>
      <c r="O244" s="91"/>
      <c r="P244" s="8" t="s">
        <v>158</v>
      </c>
    </row>
    <row r="245" spans="1:16" s="28" customFormat="1" ht="12.75">
      <c r="A245" s="315"/>
      <c r="B245" s="329"/>
      <c r="C245" s="181">
        <v>64</v>
      </c>
      <c r="D245" s="336"/>
      <c r="E245" s="161">
        <v>10</v>
      </c>
      <c r="F245" s="182"/>
      <c r="G245" s="185"/>
      <c r="H245" s="183"/>
      <c r="I245" s="184"/>
      <c r="J245" s="211">
        <v>0.05</v>
      </c>
      <c r="K245" s="185"/>
      <c r="L245" s="4"/>
      <c r="M245" s="185"/>
      <c r="N245" s="185"/>
      <c r="O245" s="191"/>
      <c r="P245" s="9" t="s">
        <v>370</v>
      </c>
    </row>
    <row r="246" spans="1:16" s="28" customFormat="1" ht="12.75" customHeight="1">
      <c r="A246" s="369">
        <v>54</v>
      </c>
      <c r="B246" s="442" t="s">
        <v>91</v>
      </c>
      <c r="C246" s="125">
        <v>16</v>
      </c>
      <c r="D246" s="335" t="s">
        <v>304</v>
      </c>
      <c r="E246" s="99">
        <v>10</v>
      </c>
      <c r="F246" s="118"/>
      <c r="G246" s="32"/>
      <c r="H246" s="39"/>
      <c r="I246" s="39"/>
      <c r="J246" s="4">
        <v>0.11</v>
      </c>
      <c r="K246" s="4"/>
      <c r="L246" s="4"/>
      <c r="M246" s="4"/>
      <c r="N246" s="4"/>
      <c r="O246" s="91"/>
      <c r="P246" s="8" t="s">
        <v>123</v>
      </c>
    </row>
    <row r="247" spans="1:16" s="28" customFormat="1" ht="12.75" customHeight="1">
      <c r="A247" s="315"/>
      <c r="B247" s="442"/>
      <c r="C247" s="125">
        <v>18</v>
      </c>
      <c r="D247" s="336"/>
      <c r="E247" s="99">
        <v>10</v>
      </c>
      <c r="F247" s="118"/>
      <c r="G247" s="32"/>
      <c r="H247" s="39"/>
      <c r="I247" s="39"/>
      <c r="J247" s="4">
        <v>0.05</v>
      </c>
      <c r="K247" s="4"/>
      <c r="L247" s="4"/>
      <c r="M247" s="4"/>
      <c r="N247" s="4"/>
      <c r="O247" s="91"/>
      <c r="P247" s="8" t="s">
        <v>233</v>
      </c>
    </row>
    <row r="248" spans="1:16" s="28" customFormat="1" ht="12.75" customHeight="1">
      <c r="A248" s="370"/>
      <c r="B248" s="442"/>
      <c r="C248" s="125">
        <v>22</v>
      </c>
      <c r="D248" s="337"/>
      <c r="E248" s="99">
        <v>10</v>
      </c>
      <c r="F248" s="118"/>
      <c r="G248" s="32"/>
      <c r="H248" s="39"/>
      <c r="I248" s="39"/>
      <c r="J248" s="4">
        <v>0.02</v>
      </c>
      <c r="K248" s="4"/>
      <c r="L248" s="4"/>
      <c r="M248" s="4"/>
      <c r="N248" s="4"/>
      <c r="O248" s="91"/>
      <c r="P248" s="87" t="s">
        <v>234</v>
      </c>
    </row>
    <row r="249" spans="1:16" s="28" customFormat="1" ht="12.75" customHeight="1">
      <c r="A249" s="369">
        <v>55</v>
      </c>
      <c r="B249" s="316" t="s">
        <v>413</v>
      </c>
      <c r="C249" s="125">
        <v>3</v>
      </c>
      <c r="D249" s="335" t="s">
        <v>304</v>
      </c>
      <c r="E249" s="99">
        <v>10</v>
      </c>
      <c r="F249" s="118"/>
      <c r="G249" s="39"/>
      <c r="H249" s="4"/>
      <c r="I249" s="4"/>
      <c r="J249" s="4">
        <v>0.19</v>
      </c>
      <c r="K249" s="4"/>
      <c r="L249" s="4"/>
      <c r="M249" s="4"/>
      <c r="N249" s="4"/>
      <c r="O249" s="91"/>
      <c r="P249" s="8" t="s">
        <v>372</v>
      </c>
    </row>
    <row r="250" spans="1:16" s="28" customFormat="1" ht="12.75" customHeight="1">
      <c r="A250" s="315"/>
      <c r="B250" s="317"/>
      <c r="C250" s="125">
        <v>9</v>
      </c>
      <c r="D250" s="336"/>
      <c r="E250" s="99">
        <v>10</v>
      </c>
      <c r="F250" s="118"/>
      <c r="G250" s="39"/>
      <c r="H250" s="4"/>
      <c r="I250" s="4"/>
      <c r="J250" s="4">
        <v>0.23</v>
      </c>
      <c r="K250" s="4"/>
      <c r="L250" s="4"/>
      <c r="M250" s="4"/>
      <c r="N250" s="4"/>
      <c r="O250" s="91"/>
      <c r="P250" s="84" t="s">
        <v>235</v>
      </c>
    </row>
    <row r="251" spans="1:16" s="28" customFormat="1" ht="12.75" customHeight="1">
      <c r="A251" s="315"/>
      <c r="B251" s="317"/>
      <c r="C251" s="125">
        <v>18</v>
      </c>
      <c r="D251" s="336"/>
      <c r="E251" s="99">
        <v>10</v>
      </c>
      <c r="F251" s="118"/>
      <c r="G251" s="39"/>
      <c r="H251" s="4"/>
      <c r="I251" s="4"/>
      <c r="J251" s="4">
        <v>0.29</v>
      </c>
      <c r="K251" s="4"/>
      <c r="L251" s="4"/>
      <c r="M251" s="4"/>
      <c r="N251" s="4"/>
      <c r="O251" s="91"/>
      <c r="P251" s="171" t="s">
        <v>373</v>
      </c>
    </row>
    <row r="252" spans="1:16" s="28" customFormat="1" ht="12.75" customHeight="1">
      <c r="A252" s="315"/>
      <c r="B252" s="317"/>
      <c r="C252" s="206">
        <v>19</v>
      </c>
      <c r="D252" s="336"/>
      <c r="E252" s="99">
        <v>10</v>
      </c>
      <c r="F252" s="118"/>
      <c r="G252" s="39"/>
      <c r="H252" s="4"/>
      <c r="I252" s="4"/>
      <c r="J252" s="4">
        <v>0.75</v>
      </c>
      <c r="K252" s="4"/>
      <c r="L252" s="4"/>
      <c r="M252" s="4"/>
      <c r="N252" s="4"/>
      <c r="O252" s="91"/>
      <c r="P252" s="8" t="s">
        <v>24</v>
      </c>
    </row>
    <row r="253" spans="1:16" s="28" customFormat="1" ht="12.75" customHeight="1">
      <c r="A253" s="370"/>
      <c r="B253" s="305"/>
      <c r="C253" s="129">
        <v>22</v>
      </c>
      <c r="D253" s="337"/>
      <c r="E253" s="131">
        <v>10</v>
      </c>
      <c r="F253" s="117"/>
      <c r="G253" s="62"/>
      <c r="H253" s="22"/>
      <c r="I253" s="22"/>
      <c r="J253" s="22">
        <v>0.03</v>
      </c>
      <c r="K253" s="22"/>
      <c r="L253" s="4"/>
      <c r="M253" s="22"/>
      <c r="N253" s="22"/>
      <c r="O253" s="92"/>
      <c r="P253" s="12" t="s">
        <v>122</v>
      </c>
    </row>
    <row r="254" spans="1:16" s="28" customFormat="1" ht="15" customHeight="1">
      <c r="A254" s="315">
        <v>56</v>
      </c>
      <c r="B254" s="317" t="s">
        <v>412</v>
      </c>
      <c r="C254" s="129">
        <v>23</v>
      </c>
      <c r="D254" s="336" t="s">
        <v>304</v>
      </c>
      <c r="E254" s="138" t="s">
        <v>334</v>
      </c>
      <c r="F254" s="117"/>
      <c r="G254" s="22"/>
      <c r="H254" s="62"/>
      <c r="I254" s="48"/>
      <c r="J254" s="22">
        <v>0.45</v>
      </c>
      <c r="K254" s="22"/>
      <c r="L254" s="22"/>
      <c r="M254" s="22"/>
      <c r="N254" s="22"/>
      <c r="O254" s="92"/>
      <c r="P254" s="13" t="s">
        <v>170</v>
      </c>
    </row>
    <row r="255" spans="1:16" s="28" customFormat="1" ht="12.75">
      <c r="A255" s="315"/>
      <c r="B255" s="317"/>
      <c r="C255" s="125">
        <v>27</v>
      </c>
      <c r="D255" s="336"/>
      <c r="E255" s="128" t="s">
        <v>334</v>
      </c>
      <c r="F255" s="118"/>
      <c r="G255" s="4"/>
      <c r="H255" s="39"/>
      <c r="I255" s="32"/>
      <c r="J255" s="4">
        <v>0.48</v>
      </c>
      <c r="K255" s="4"/>
      <c r="L255" s="4"/>
      <c r="M255" s="4"/>
      <c r="N255" s="4"/>
      <c r="O255" s="91"/>
      <c r="P255" s="8" t="s">
        <v>170</v>
      </c>
    </row>
    <row r="256" spans="1:16" s="28" customFormat="1" ht="12.75">
      <c r="A256" s="315"/>
      <c r="B256" s="317"/>
      <c r="C256" s="129">
        <v>28</v>
      </c>
      <c r="D256" s="336"/>
      <c r="E256" s="128" t="s">
        <v>334</v>
      </c>
      <c r="F256" s="117"/>
      <c r="G256" s="22"/>
      <c r="H256" s="62"/>
      <c r="I256" s="48"/>
      <c r="J256" s="22">
        <v>0.34</v>
      </c>
      <c r="K256" s="22"/>
      <c r="L256" s="4"/>
      <c r="M256" s="22"/>
      <c r="N256" s="22"/>
      <c r="O256" s="92"/>
      <c r="P256" s="12" t="s">
        <v>371</v>
      </c>
    </row>
    <row r="257" spans="1:16" s="28" customFormat="1" ht="12.75">
      <c r="A257" s="315"/>
      <c r="B257" s="317"/>
      <c r="C257" s="125">
        <v>29</v>
      </c>
      <c r="D257" s="336"/>
      <c r="E257" s="128" t="s">
        <v>334</v>
      </c>
      <c r="F257" s="118"/>
      <c r="G257" s="4"/>
      <c r="H257" s="39"/>
      <c r="I257" s="32"/>
      <c r="J257" s="4">
        <v>0.18</v>
      </c>
      <c r="K257" s="4"/>
      <c r="L257" s="4"/>
      <c r="M257" s="4"/>
      <c r="N257" s="4"/>
      <c r="O257" s="91"/>
      <c r="P257" s="9" t="s">
        <v>170</v>
      </c>
    </row>
    <row r="258" spans="1:16" s="28" customFormat="1" ht="12.75">
      <c r="A258" s="315"/>
      <c r="B258" s="317"/>
      <c r="C258" s="125">
        <v>33</v>
      </c>
      <c r="D258" s="336"/>
      <c r="E258" s="128" t="s">
        <v>334</v>
      </c>
      <c r="F258" s="118"/>
      <c r="G258" s="4"/>
      <c r="H258" s="39"/>
      <c r="I258" s="32"/>
      <c r="J258" s="4">
        <v>0.45</v>
      </c>
      <c r="K258" s="4"/>
      <c r="L258" s="4"/>
      <c r="M258" s="4"/>
      <c r="N258" s="4"/>
      <c r="O258" s="91"/>
      <c r="P258" s="9" t="s">
        <v>170</v>
      </c>
    </row>
    <row r="259" spans="1:16" s="28" customFormat="1" ht="12.75">
      <c r="A259" s="315"/>
      <c r="B259" s="317"/>
      <c r="C259" s="125">
        <v>35</v>
      </c>
      <c r="D259" s="336"/>
      <c r="E259" s="128" t="s">
        <v>334</v>
      </c>
      <c r="F259" s="118"/>
      <c r="G259" s="4"/>
      <c r="H259" s="39"/>
      <c r="I259" s="32"/>
      <c r="J259" s="4">
        <v>0.9</v>
      </c>
      <c r="K259" s="4"/>
      <c r="L259" s="4"/>
      <c r="M259" s="4"/>
      <c r="N259" s="4"/>
      <c r="O259" s="91"/>
      <c r="P259" s="9" t="s">
        <v>170</v>
      </c>
    </row>
    <row r="260" spans="1:16" s="28" customFormat="1" ht="12.75">
      <c r="A260" s="315"/>
      <c r="B260" s="305"/>
      <c r="C260" s="125">
        <v>40</v>
      </c>
      <c r="D260" s="336"/>
      <c r="E260" s="128" t="s">
        <v>334</v>
      </c>
      <c r="F260" s="118"/>
      <c r="G260" s="4"/>
      <c r="H260" s="39"/>
      <c r="I260" s="32"/>
      <c r="J260" s="4">
        <v>0.4</v>
      </c>
      <c r="K260" s="4"/>
      <c r="L260" s="4"/>
      <c r="M260" s="4"/>
      <c r="N260" s="4"/>
      <c r="O260" s="91"/>
      <c r="P260" s="9" t="s">
        <v>170</v>
      </c>
    </row>
    <row r="261" spans="1:16" s="28" customFormat="1" ht="12.75" customHeight="1">
      <c r="A261" s="369">
        <v>57</v>
      </c>
      <c r="B261" s="328" t="s">
        <v>325</v>
      </c>
      <c r="C261" s="125">
        <v>10</v>
      </c>
      <c r="D261" s="335" t="s">
        <v>304</v>
      </c>
      <c r="E261" s="128" t="s">
        <v>334</v>
      </c>
      <c r="F261" s="118"/>
      <c r="G261" s="32"/>
      <c r="H261" s="32"/>
      <c r="I261" s="4"/>
      <c r="J261" s="4">
        <v>0.01</v>
      </c>
      <c r="K261" s="4"/>
      <c r="L261" s="4"/>
      <c r="M261" s="4"/>
      <c r="N261" s="4"/>
      <c r="O261" s="91"/>
      <c r="P261" s="9" t="s">
        <v>229</v>
      </c>
    </row>
    <row r="262" spans="1:16" s="28" customFormat="1" ht="12.75" customHeight="1">
      <c r="A262" s="315"/>
      <c r="B262" s="329"/>
      <c r="C262" s="125">
        <v>11</v>
      </c>
      <c r="D262" s="336"/>
      <c r="E262" s="128" t="s">
        <v>334</v>
      </c>
      <c r="F262" s="118"/>
      <c r="G262" s="32"/>
      <c r="H262" s="32"/>
      <c r="I262" s="4"/>
      <c r="J262" s="4">
        <v>0.24</v>
      </c>
      <c r="K262" s="4"/>
      <c r="L262" s="4"/>
      <c r="M262" s="4"/>
      <c r="N262" s="4"/>
      <c r="O262" s="91"/>
      <c r="P262" s="9" t="s">
        <v>33</v>
      </c>
    </row>
    <row r="263" spans="1:16" s="28" customFormat="1" ht="12.75" customHeight="1">
      <c r="A263" s="315"/>
      <c r="B263" s="329"/>
      <c r="C263" s="125">
        <v>14</v>
      </c>
      <c r="D263" s="336"/>
      <c r="E263" s="128" t="s">
        <v>334</v>
      </c>
      <c r="F263" s="118"/>
      <c r="G263" s="32"/>
      <c r="H263" s="32"/>
      <c r="I263" s="4"/>
      <c r="J263" s="4">
        <v>0.08</v>
      </c>
      <c r="K263" s="4"/>
      <c r="L263" s="4"/>
      <c r="M263" s="4"/>
      <c r="N263" s="4"/>
      <c r="O263" s="91"/>
      <c r="P263" s="78" t="s">
        <v>230</v>
      </c>
    </row>
    <row r="264" spans="1:16" s="28" customFormat="1" ht="12.75" customHeight="1">
      <c r="A264" s="315"/>
      <c r="B264" s="329"/>
      <c r="C264" s="125">
        <v>16</v>
      </c>
      <c r="D264" s="336"/>
      <c r="E264" s="128" t="s">
        <v>334</v>
      </c>
      <c r="F264" s="118"/>
      <c r="G264" s="32"/>
      <c r="H264" s="32"/>
      <c r="I264" s="4"/>
      <c r="J264" s="4">
        <v>1.07</v>
      </c>
      <c r="K264" s="4"/>
      <c r="L264" s="4"/>
      <c r="M264" s="4"/>
      <c r="N264" s="4"/>
      <c r="O264" s="91"/>
      <c r="P264" s="78" t="s">
        <v>230</v>
      </c>
    </row>
    <row r="265" spans="1:16" s="28" customFormat="1" ht="12.75" customHeight="1">
      <c r="A265" s="315"/>
      <c r="B265" s="329"/>
      <c r="C265" s="125">
        <v>17</v>
      </c>
      <c r="D265" s="336"/>
      <c r="E265" s="128" t="s">
        <v>334</v>
      </c>
      <c r="F265" s="118"/>
      <c r="G265" s="32"/>
      <c r="H265" s="32"/>
      <c r="I265" s="4"/>
      <c r="J265" s="4">
        <v>0.21</v>
      </c>
      <c r="K265" s="4"/>
      <c r="L265" s="4"/>
      <c r="M265" s="4"/>
      <c r="N265" s="4"/>
      <c r="O265" s="91"/>
      <c r="P265" s="78" t="s">
        <v>231</v>
      </c>
    </row>
    <row r="266" spans="1:16" s="28" customFormat="1" ht="12.75" customHeight="1" thickBot="1">
      <c r="A266" s="372"/>
      <c r="B266" s="377"/>
      <c r="C266" s="116">
        <v>25</v>
      </c>
      <c r="D266" s="338"/>
      <c r="E266" s="137" t="s">
        <v>334</v>
      </c>
      <c r="F266" s="119"/>
      <c r="G266" s="121"/>
      <c r="H266" s="121"/>
      <c r="I266" s="101"/>
      <c r="J266" s="101">
        <v>0.01</v>
      </c>
      <c r="K266" s="101"/>
      <c r="L266" s="101"/>
      <c r="M266" s="101"/>
      <c r="N266" s="101"/>
      <c r="O266" s="103"/>
      <c r="P266" s="231" t="s">
        <v>230</v>
      </c>
    </row>
    <row r="267" spans="1:16" s="28" customFormat="1" ht="12.75" customHeight="1">
      <c r="A267" s="234"/>
      <c r="B267" s="207"/>
      <c r="C267" s="109"/>
      <c r="D267" s="208"/>
      <c r="E267" s="112"/>
      <c r="F267" s="43"/>
      <c r="G267" s="43"/>
      <c r="H267" s="43"/>
      <c r="I267" s="107"/>
      <c r="J267" s="107"/>
      <c r="K267" s="107"/>
      <c r="L267" s="107"/>
      <c r="M267" s="107"/>
      <c r="N267" s="107"/>
      <c r="O267" s="107"/>
      <c r="P267" s="245"/>
    </row>
    <row r="268" spans="1:16" s="28" customFormat="1" ht="12.75" customHeight="1">
      <c r="A268" s="234"/>
      <c r="B268" s="207"/>
      <c r="C268" s="109"/>
      <c r="D268" s="208"/>
      <c r="E268" s="112"/>
      <c r="F268" s="43"/>
      <c r="G268" s="43"/>
      <c r="H268" s="43"/>
      <c r="I268" s="107"/>
      <c r="J268" s="107"/>
      <c r="K268" s="107"/>
      <c r="L268" s="107"/>
      <c r="M268" s="107"/>
      <c r="N268" s="107"/>
      <c r="O268" s="107"/>
      <c r="P268" s="245"/>
    </row>
    <row r="269" spans="1:16" s="28" customFormat="1" ht="12.75" customHeight="1">
      <c r="A269" s="234"/>
      <c r="B269" s="207"/>
      <c r="C269" s="109"/>
      <c r="D269" s="208"/>
      <c r="E269" s="112"/>
      <c r="F269" s="43"/>
      <c r="G269" s="43"/>
      <c r="H269" s="43"/>
      <c r="I269" s="107"/>
      <c r="J269" s="107"/>
      <c r="K269" s="107"/>
      <c r="L269" s="107"/>
      <c r="M269" s="107"/>
      <c r="N269" s="107"/>
      <c r="O269" s="107"/>
      <c r="P269" s="245"/>
    </row>
    <row r="270" spans="1:16" s="28" customFormat="1" ht="12.75" customHeight="1">
      <c r="A270" s="234"/>
      <c r="B270" s="207"/>
      <c r="C270" s="109"/>
      <c r="D270" s="208"/>
      <c r="E270" s="112"/>
      <c r="F270" s="43"/>
      <c r="G270" s="43"/>
      <c r="H270" s="43"/>
      <c r="I270" s="107"/>
      <c r="J270" s="107"/>
      <c r="K270" s="107"/>
      <c r="L270" s="107"/>
      <c r="M270" s="107"/>
      <c r="N270" s="107"/>
      <c r="O270" s="107"/>
      <c r="P270" s="245"/>
    </row>
    <row r="271" spans="1:16" s="28" customFormat="1" ht="12.75" customHeight="1" thickBot="1">
      <c r="A271" s="234"/>
      <c r="B271" s="207"/>
      <c r="C271" s="109"/>
      <c r="D271" s="208"/>
      <c r="E271" s="112"/>
      <c r="F271" s="43"/>
      <c r="G271" s="43"/>
      <c r="H271" s="43"/>
      <c r="I271" s="107"/>
      <c r="J271" s="107"/>
      <c r="K271" s="107"/>
      <c r="L271" s="107"/>
      <c r="M271" s="107"/>
      <c r="N271" s="107"/>
      <c r="O271" s="107"/>
      <c r="P271" s="245"/>
    </row>
    <row r="272" spans="1:16" ht="22.5" customHeight="1" thickBot="1">
      <c r="A272" s="306" t="s">
        <v>80</v>
      </c>
      <c r="B272" s="325" t="s">
        <v>81</v>
      </c>
      <c r="C272" s="324" t="s">
        <v>82</v>
      </c>
      <c r="D272" s="97" t="s">
        <v>301</v>
      </c>
      <c r="E272" s="353" t="s">
        <v>338</v>
      </c>
      <c r="F272" s="359" t="s">
        <v>84</v>
      </c>
      <c r="G272" s="360"/>
      <c r="H272" s="360"/>
      <c r="I272" s="360"/>
      <c r="J272" s="360"/>
      <c r="K272" s="360"/>
      <c r="L272" s="360"/>
      <c r="M272" s="360"/>
      <c r="N272" s="360"/>
      <c r="O272" s="361"/>
      <c r="P272" s="350" t="s">
        <v>0</v>
      </c>
    </row>
    <row r="273" spans="1:16" ht="12.75">
      <c r="A273" s="307"/>
      <c r="B273" s="326"/>
      <c r="C273" s="313"/>
      <c r="D273" s="98" t="s">
        <v>302</v>
      </c>
      <c r="E273" s="354"/>
      <c r="F273" s="364" t="s">
        <v>1</v>
      </c>
      <c r="G273" s="366" t="s">
        <v>2</v>
      </c>
      <c r="H273" s="356" t="s">
        <v>3</v>
      </c>
      <c r="I273" s="356" t="s">
        <v>4</v>
      </c>
      <c r="J273" s="356" t="s">
        <v>5</v>
      </c>
      <c r="K273" s="356" t="s">
        <v>6</v>
      </c>
      <c r="L273" s="356" t="s">
        <v>7</v>
      </c>
      <c r="M273" s="356" t="s">
        <v>8</v>
      </c>
      <c r="N273" s="356" t="s">
        <v>9</v>
      </c>
      <c r="O273" s="362" t="s">
        <v>10</v>
      </c>
      <c r="P273" s="351"/>
    </row>
    <row r="274" spans="1:16" ht="12.75" customHeight="1" thickBot="1">
      <c r="A274" s="308"/>
      <c r="B274" s="327"/>
      <c r="C274" s="314"/>
      <c r="D274" s="19" t="s">
        <v>303</v>
      </c>
      <c r="E274" s="355"/>
      <c r="F274" s="365"/>
      <c r="G274" s="367"/>
      <c r="H274" s="357"/>
      <c r="I274" s="357"/>
      <c r="J274" s="357"/>
      <c r="K274" s="357"/>
      <c r="L274" s="357"/>
      <c r="M274" s="357"/>
      <c r="N274" s="357"/>
      <c r="O274" s="363"/>
      <c r="P274" s="352"/>
    </row>
    <row r="275" spans="1:16" s="28" customFormat="1" ht="15" customHeight="1">
      <c r="A275" s="330">
        <v>58</v>
      </c>
      <c r="B275" s="213"/>
      <c r="C275" s="215">
        <v>2</v>
      </c>
      <c r="D275" s="439" t="s">
        <v>304</v>
      </c>
      <c r="E275" s="128" t="s">
        <v>334</v>
      </c>
      <c r="F275" s="118"/>
      <c r="G275" s="32"/>
      <c r="H275" s="32"/>
      <c r="I275" s="32"/>
      <c r="J275" s="34">
        <v>0.35</v>
      </c>
      <c r="K275" s="34"/>
      <c r="L275" s="32"/>
      <c r="M275" s="4"/>
      <c r="N275" s="4"/>
      <c r="O275" s="94"/>
      <c r="P275" s="78" t="s">
        <v>276</v>
      </c>
    </row>
    <row r="276" spans="1:16" s="28" customFormat="1" ht="15" customHeight="1">
      <c r="A276" s="331"/>
      <c r="B276" s="214"/>
      <c r="C276" s="215">
        <v>4</v>
      </c>
      <c r="D276" s="440"/>
      <c r="E276" s="128" t="s">
        <v>334</v>
      </c>
      <c r="F276" s="118"/>
      <c r="G276" s="32"/>
      <c r="H276" s="32"/>
      <c r="I276" s="32"/>
      <c r="J276" s="34">
        <v>0.43</v>
      </c>
      <c r="K276" s="34"/>
      <c r="L276" s="32"/>
      <c r="M276" s="4"/>
      <c r="N276" s="4"/>
      <c r="O276" s="94"/>
      <c r="P276" s="35" t="s">
        <v>151</v>
      </c>
    </row>
    <row r="277" spans="1:16" s="28" customFormat="1" ht="15" customHeight="1">
      <c r="A277" s="331"/>
      <c r="B277" s="180" t="s">
        <v>451</v>
      </c>
      <c r="C277" s="215">
        <v>12</v>
      </c>
      <c r="D277" s="440"/>
      <c r="E277" s="128" t="s">
        <v>334</v>
      </c>
      <c r="F277" s="118"/>
      <c r="G277" s="32"/>
      <c r="H277" s="32"/>
      <c r="I277" s="32"/>
      <c r="J277" s="34">
        <v>0.01</v>
      </c>
      <c r="K277" s="34"/>
      <c r="L277" s="32"/>
      <c r="M277" s="4"/>
      <c r="N277" s="4"/>
      <c r="O277" s="94"/>
      <c r="P277" s="78" t="s">
        <v>275</v>
      </c>
    </row>
    <row r="278" spans="1:16" s="28" customFormat="1" ht="15" customHeight="1">
      <c r="A278" s="331"/>
      <c r="B278" s="180" t="s">
        <v>450</v>
      </c>
      <c r="C278" s="215">
        <v>14</v>
      </c>
      <c r="D278" s="440"/>
      <c r="E278" s="128" t="s">
        <v>334</v>
      </c>
      <c r="F278" s="118"/>
      <c r="G278" s="32"/>
      <c r="H278" s="32"/>
      <c r="I278" s="32"/>
      <c r="J278" s="34">
        <v>0.01</v>
      </c>
      <c r="K278" s="34"/>
      <c r="L278" s="32"/>
      <c r="M278" s="4"/>
      <c r="N278" s="4"/>
      <c r="O278" s="94"/>
      <c r="P278" s="78" t="s">
        <v>275</v>
      </c>
    </row>
    <row r="279" spans="1:16" s="28" customFormat="1" ht="15" customHeight="1">
      <c r="A279" s="331"/>
      <c r="B279" s="197"/>
      <c r="C279" s="215">
        <v>22</v>
      </c>
      <c r="D279" s="441"/>
      <c r="E279" s="128" t="s">
        <v>334</v>
      </c>
      <c r="F279" s="118"/>
      <c r="G279" s="32"/>
      <c r="H279" s="32"/>
      <c r="I279" s="32"/>
      <c r="J279" s="34">
        <v>0.28</v>
      </c>
      <c r="K279" s="34"/>
      <c r="L279" s="32"/>
      <c r="M279" s="4"/>
      <c r="N279" s="4"/>
      <c r="O279" s="94"/>
      <c r="P279" s="78" t="s">
        <v>277</v>
      </c>
    </row>
    <row r="280" spans="1:16" s="28" customFormat="1" ht="12.75" customHeight="1">
      <c r="A280" s="369">
        <v>59</v>
      </c>
      <c r="B280" s="341" t="s">
        <v>531</v>
      </c>
      <c r="C280" s="125">
        <v>3</v>
      </c>
      <c r="D280" s="335" t="s">
        <v>83</v>
      </c>
      <c r="E280" s="99">
        <v>20</v>
      </c>
      <c r="F280" s="118"/>
      <c r="G280" s="39"/>
      <c r="H280" s="4"/>
      <c r="I280" s="4"/>
      <c r="J280" s="4">
        <v>0.34</v>
      </c>
      <c r="K280" s="4"/>
      <c r="L280" s="4"/>
      <c r="M280" s="4"/>
      <c r="N280" s="4"/>
      <c r="O280" s="91"/>
      <c r="P280" s="12" t="s">
        <v>255</v>
      </c>
    </row>
    <row r="281" spans="1:16" s="28" customFormat="1" ht="12.75" customHeight="1">
      <c r="A281" s="315"/>
      <c r="B281" s="342"/>
      <c r="C281" s="125">
        <v>5</v>
      </c>
      <c r="D281" s="336"/>
      <c r="E281" s="99">
        <v>20</v>
      </c>
      <c r="F281" s="118"/>
      <c r="G281" s="39"/>
      <c r="H281" s="4"/>
      <c r="I281" s="4"/>
      <c r="J281" s="4">
        <v>0.01</v>
      </c>
      <c r="K281" s="4"/>
      <c r="L281" s="4"/>
      <c r="M281" s="4"/>
      <c r="N281" s="4"/>
      <c r="O281" s="91"/>
      <c r="P281" s="78" t="s">
        <v>309</v>
      </c>
    </row>
    <row r="282" spans="1:16" s="28" customFormat="1" ht="12.75" customHeight="1">
      <c r="A282" s="315"/>
      <c r="B282" s="342"/>
      <c r="C282" s="125">
        <v>8</v>
      </c>
      <c r="D282" s="336"/>
      <c r="E282" s="99">
        <v>20</v>
      </c>
      <c r="F282" s="118"/>
      <c r="G282" s="39"/>
      <c r="H282" s="4"/>
      <c r="I282" s="4"/>
      <c r="J282" s="4">
        <v>0.02</v>
      </c>
      <c r="K282" s="4"/>
      <c r="L282" s="4"/>
      <c r="M282" s="4"/>
      <c r="N282" s="4"/>
      <c r="O282" s="91"/>
      <c r="P282" s="83" t="s">
        <v>256</v>
      </c>
    </row>
    <row r="283" spans="1:16" s="28" customFormat="1" ht="12.75" customHeight="1">
      <c r="A283" s="315"/>
      <c r="B283" s="342"/>
      <c r="C283" s="125">
        <v>18</v>
      </c>
      <c r="D283" s="336"/>
      <c r="E283" s="99">
        <v>20</v>
      </c>
      <c r="F283" s="118"/>
      <c r="G283" s="39"/>
      <c r="H283" s="4"/>
      <c r="I283" s="4"/>
      <c r="J283" s="4">
        <v>0.49</v>
      </c>
      <c r="K283" s="4"/>
      <c r="L283" s="4"/>
      <c r="M283" s="4"/>
      <c r="N283" s="4"/>
      <c r="O283" s="91"/>
      <c r="P283" s="12" t="s">
        <v>255</v>
      </c>
    </row>
    <row r="284" spans="1:16" s="28" customFormat="1" ht="12.75" customHeight="1">
      <c r="A284" s="315"/>
      <c r="B284" s="342"/>
      <c r="C284" s="125">
        <v>19</v>
      </c>
      <c r="D284" s="336"/>
      <c r="E284" s="99">
        <v>20</v>
      </c>
      <c r="F284" s="118"/>
      <c r="G284" s="39"/>
      <c r="H284" s="4"/>
      <c r="I284" s="4"/>
      <c r="J284" s="4">
        <v>0.04</v>
      </c>
      <c r="K284" s="4"/>
      <c r="L284" s="4"/>
      <c r="M284" s="4"/>
      <c r="N284" s="4"/>
      <c r="O284" s="91"/>
      <c r="P284" s="12" t="s">
        <v>255</v>
      </c>
    </row>
    <row r="285" spans="1:16" s="28" customFormat="1" ht="12.75" customHeight="1">
      <c r="A285" s="315"/>
      <c r="B285" s="342"/>
      <c r="C285" s="141" t="s">
        <v>101</v>
      </c>
      <c r="D285" s="336"/>
      <c r="E285" s="99">
        <v>20</v>
      </c>
      <c r="F285" s="142"/>
      <c r="G285" s="39"/>
      <c r="H285" s="4"/>
      <c r="I285" s="4"/>
      <c r="J285" s="4">
        <v>0.52</v>
      </c>
      <c r="K285" s="4"/>
      <c r="L285" s="4"/>
      <c r="M285" s="4"/>
      <c r="N285" s="4"/>
      <c r="O285" s="91"/>
      <c r="P285" s="13" t="s">
        <v>23</v>
      </c>
    </row>
    <row r="286" spans="1:16" s="28" customFormat="1" ht="12.75" customHeight="1">
      <c r="A286" s="370"/>
      <c r="B286" s="343"/>
      <c r="C286" s="141" t="s">
        <v>100</v>
      </c>
      <c r="D286" s="337"/>
      <c r="E286" s="99">
        <v>20</v>
      </c>
      <c r="F286" s="142"/>
      <c r="G286" s="39"/>
      <c r="H286" s="4"/>
      <c r="I286" s="4"/>
      <c r="J286" s="4">
        <v>0.12</v>
      </c>
      <c r="K286" s="4"/>
      <c r="L286" s="4"/>
      <c r="M286" s="4"/>
      <c r="N286" s="4"/>
      <c r="O286" s="91"/>
      <c r="P286" s="8" t="s">
        <v>22</v>
      </c>
    </row>
    <row r="287" spans="1:16" s="28" customFormat="1" ht="12.75" customHeight="1">
      <c r="A287" s="369">
        <v>60</v>
      </c>
      <c r="B287" s="317" t="s">
        <v>320</v>
      </c>
      <c r="C287" s="125">
        <v>2</v>
      </c>
      <c r="D287" s="335" t="s">
        <v>83</v>
      </c>
      <c r="E287" s="99">
        <v>40</v>
      </c>
      <c r="F287" s="140"/>
      <c r="G287" s="4"/>
      <c r="H287" s="4"/>
      <c r="I287" s="4"/>
      <c r="J287" s="4">
        <v>0.56</v>
      </c>
      <c r="K287" s="4"/>
      <c r="L287" s="4"/>
      <c r="M287" s="4"/>
      <c r="N287" s="4"/>
      <c r="O287" s="91"/>
      <c r="P287" s="9" t="s">
        <v>374</v>
      </c>
    </row>
    <row r="288" spans="1:16" s="268" customFormat="1" ht="12.75" customHeight="1">
      <c r="A288" s="315"/>
      <c r="B288" s="317"/>
      <c r="C288" s="276">
        <v>14</v>
      </c>
      <c r="D288" s="336"/>
      <c r="E288" s="272">
        <v>40</v>
      </c>
      <c r="F288" s="284"/>
      <c r="G288" s="210"/>
      <c r="H288" s="210"/>
      <c r="I288" s="210"/>
      <c r="J288" s="210">
        <v>0.04</v>
      </c>
      <c r="K288" s="210"/>
      <c r="L288" s="210"/>
      <c r="M288" s="210"/>
      <c r="N288" s="210"/>
      <c r="O288" s="266"/>
      <c r="P288" s="282" t="s">
        <v>474</v>
      </c>
    </row>
    <row r="289" spans="1:16" s="28" customFormat="1" ht="12.75" customHeight="1">
      <c r="A289" s="315"/>
      <c r="B289" s="317"/>
      <c r="C289" s="125">
        <v>20</v>
      </c>
      <c r="D289" s="336"/>
      <c r="E289" s="99">
        <v>40</v>
      </c>
      <c r="F289" s="140"/>
      <c r="G289" s="4"/>
      <c r="H289" s="4"/>
      <c r="I289" s="4"/>
      <c r="J289" s="4">
        <v>0.39</v>
      </c>
      <c r="K289" s="4"/>
      <c r="L289" s="4"/>
      <c r="M289" s="4"/>
      <c r="N289" s="4"/>
      <c r="O289" s="91"/>
      <c r="P289" s="9" t="s">
        <v>375</v>
      </c>
    </row>
    <row r="290" spans="1:16" s="28" customFormat="1" ht="12.75" customHeight="1">
      <c r="A290" s="370"/>
      <c r="B290" s="305"/>
      <c r="C290" s="125">
        <v>23</v>
      </c>
      <c r="D290" s="337"/>
      <c r="E290" s="99">
        <v>40</v>
      </c>
      <c r="F290" s="140"/>
      <c r="G290" s="4"/>
      <c r="H290" s="4"/>
      <c r="I290" s="4"/>
      <c r="J290" s="4">
        <v>0.6</v>
      </c>
      <c r="K290" s="4"/>
      <c r="L290" s="4"/>
      <c r="M290" s="4"/>
      <c r="N290" s="4"/>
      <c r="O290" s="91"/>
      <c r="P290" s="9" t="s">
        <v>15</v>
      </c>
    </row>
    <row r="291" spans="1:16" s="28" customFormat="1" ht="15.75" customHeight="1">
      <c r="A291" s="369">
        <v>61</v>
      </c>
      <c r="B291" s="298"/>
      <c r="C291" s="129">
        <v>5</v>
      </c>
      <c r="D291" s="358" t="s">
        <v>83</v>
      </c>
      <c r="E291" s="138" t="s">
        <v>335</v>
      </c>
      <c r="F291" s="117"/>
      <c r="G291" s="48"/>
      <c r="H291" s="48"/>
      <c r="I291" s="48"/>
      <c r="J291" s="22">
        <v>0.12</v>
      </c>
      <c r="K291" s="62"/>
      <c r="L291" s="22"/>
      <c r="M291" s="4"/>
      <c r="N291" s="4"/>
      <c r="O291" s="23"/>
      <c r="P291" s="9" t="s">
        <v>134</v>
      </c>
    </row>
    <row r="292" spans="1:16" s="28" customFormat="1" ht="12.75" customHeight="1">
      <c r="A292" s="315"/>
      <c r="B292" s="214"/>
      <c r="C292" s="129">
        <v>7</v>
      </c>
      <c r="D292" s="333"/>
      <c r="E292" s="138" t="s">
        <v>335</v>
      </c>
      <c r="F292" s="117"/>
      <c r="G292" s="48"/>
      <c r="H292" s="48"/>
      <c r="I292" s="48"/>
      <c r="J292" s="22">
        <v>0.49</v>
      </c>
      <c r="K292" s="62"/>
      <c r="L292" s="22"/>
      <c r="M292" s="4"/>
      <c r="N292" s="4"/>
      <c r="O292" s="23"/>
      <c r="P292" s="11" t="s">
        <v>137</v>
      </c>
    </row>
    <row r="293" spans="1:19" s="28" customFormat="1" ht="13.5" customHeight="1">
      <c r="A293" s="315"/>
      <c r="B293" s="299" t="s">
        <v>533</v>
      </c>
      <c r="C293" s="129">
        <v>8</v>
      </c>
      <c r="D293" s="333"/>
      <c r="E293" s="138" t="s">
        <v>335</v>
      </c>
      <c r="F293" s="117"/>
      <c r="G293" s="48"/>
      <c r="H293" s="48"/>
      <c r="I293" s="48"/>
      <c r="J293" s="22">
        <v>0.52</v>
      </c>
      <c r="K293" s="62"/>
      <c r="L293" s="22"/>
      <c r="M293" s="4"/>
      <c r="N293" s="4"/>
      <c r="O293" s="23"/>
      <c r="P293" s="8" t="s">
        <v>134</v>
      </c>
      <c r="S293" s="106"/>
    </row>
    <row r="294" spans="1:16" s="28" customFormat="1" ht="12" customHeight="1">
      <c r="A294" s="315"/>
      <c r="B294" s="299" t="s">
        <v>513</v>
      </c>
      <c r="C294" s="129">
        <v>14</v>
      </c>
      <c r="D294" s="333"/>
      <c r="E294" s="138" t="s">
        <v>335</v>
      </c>
      <c r="F294" s="117"/>
      <c r="G294" s="48"/>
      <c r="H294" s="48"/>
      <c r="I294" s="48"/>
      <c r="J294" s="22">
        <v>0.63</v>
      </c>
      <c r="K294" s="62"/>
      <c r="L294" s="22"/>
      <c r="M294" s="4"/>
      <c r="N294" s="4"/>
      <c r="O294" s="23"/>
      <c r="P294" s="11" t="s">
        <v>137</v>
      </c>
    </row>
    <row r="295" spans="1:16" s="28" customFormat="1" ht="13.5" customHeight="1">
      <c r="A295" s="315"/>
      <c r="B295" s="299"/>
      <c r="C295" s="129">
        <v>15</v>
      </c>
      <c r="D295" s="333"/>
      <c r="E295" s="138" t="s">
        <v>335</v>
      </c>
      <c r="F295" s="117"/>
      <c r="G295" s="48"/>
      <c r="H295" s="48"/>
      <c r="I295" s="48"/>
      <c r="J295" s="22">
        <v>0.18</v>
      </c>
      <c r="K295" s="62"/>
      <c r="L295" s="22"/>
      <c r="M295" s="4"/>
      <c r="N295" s="4"/>
      <c r="O295" s="23"/>
      <c r="P295" s="11" t="s">
        <v>384</v>
      </c>
    </row>
    <row r="296" spans="1:16" s="28" customFormat="1" ht="12.75" customHeight="1">
      <c r="A296" s="370"/>
      <c r="B296" s="301"/>
      <c r="C296" s="125">
        <v>19</v>
      </c>
      <c r="D296" s="334"/>
      <c r="E296" s="138" t="s">
        <v>335</v>
      </c>
      <c r="F296" s="118"/>
      <c r="G296" s="32"/>
      <c r="H296" s="32"/>
      <c r="I296" s="32"/>
      <c r="J296" s="4">
        <v>0.1</v>
      </c>
      <c r="K296" s="39"/>
      <c r="L296" s="4"/>
      <c r="M296" s="4"/>
      <c r="N296" s="4"/>
      <c r="O296" s="5"/>
      <c r="P296" s="8" t="s">
        <v>51</v>
      </c>
    </row>
    <row r="297" spans="1:16" s="28" customFormat="1" ht="16.5" customHeight="1">
      <c r="A297" s="371">
        <v>62</v>
      </c>
      <c r="B297" s="328" t="s">
        <v>510</v>
      </c>
      <c r="C297" s="125">
        <v>6</v>
      </c>
      <c r="D297" s="358" t="s">
        <v>83</v>
      </c>
      <c r="E297" s="99">
        <v>50</v>
      </c>
      <c r="F297" s="118"/>
      <c r="G297" s="32"/>
      <c r="H297" s="32"/>
      <c r="I297" s="32"/>
      <c r="J297" s="4">
        <v>0.39</v>
      </c>
      <c r="K297" s="4"/>
      <c r="L297" s="4"/>
      <c r="M297" s="4"/>
      <c r="N297" s="4"/>
      <c r="O297" s="91"/>
      <c r="P297" s="8" t="s">
        <v>124</v>
      </c>
    </row>
    <row r="298" spans="1:16" s="28" customFormat="1" ht="15.75" customHeight="1">
      <c r="A298" s="371"/>
      <c r="B298" s="329"/>
      <c r="C298" s="125">
        <v>7</v>
      </c>
      <c r="D298" s="333"/>
      <c r="E298" s="99">
        <v>50</v>
      </c>
      <c r="F298" s="118"/>
      <c r="G298" s="32"/>
      <c r="H298" s="32"/>
      <c r="I298" s="32"/>
      <c r="J298" s="4">
        <v>0.01</v>
      </c>
      <c r="K298" s="4"/>
      <c r="L298" s="4"/>
      <c r="M298" s="4"/>
      <c r="N298" s="4"/>
      <c r="O298" s="91"/>
      <c r="P298" s="8" t="s">
        <v>376</v>
      </c>
    </row>
    <row r="299" spans="1:16" s="28" customFormat="1" ht="15" customHeight="1">
      <c r="A299" s="371"/>
      <c r="B299" s="329"/>
      <c r="C299" s="125">
        <v>13</v>
      </c>
      <c r="D299" s="333"/>
      <c r="E299" s="99">
        <v>50</v>
      </c>
      <c r="F299" s="118"/>
      <c r="G299" s="32"/>
      <c r="H299" s="32"/>
      <c r="I299" s="32"/>
      <c r="J299" s="4">
        <v>0.01</v>
      </c>
      <c r="K299" s="4"/>
      <c r="L299" s="4"/>
      <c r="M299" s="4"/>
      <c r="N299" s="4"/>
      <c r="O299" s="91"/>
      <c r="P299" s="8" t="s">
        <v>42</v>
      </c>
    </row>
    <row r="300" spans="1:16" s="28" customFormat="1" ht="15" customHeight="1">
      <c r="A300" s="371"/>
      <c r="B300" s="329"/>
      <c r="C300" s="125">
        <v>14</v>
      </c>
      <c r="D300" s="333"/>
      <c r="E300" s="99">
        <v>50</v>
      </c>
      <c r="F300" s="118"/>
      <c r="G300" s="32"/>
      <c r="H300" s="32"/>
      <c r="I300" s="32"/>
      <c r="J300" s="4">
        <v>1</v>
      </c>
      <c r="K300" s="4"/>
      <c r="L300" s="4"/>
      <c r="M300" s="4"/>
      <c r="N300" s="4"/>
      <c r="O300" s="91"/>
      <c r="P300" s="8" t="s">
        <v>376</v>
      </c>
    </row>
    <row r="301" spans="1:16" s="28" customFormat="1" ht="15" customHeight="1">
      <c r="A301" s="371"/>
      <c r="B301" s="385"/>
      <c r="C301" s="175">
        <v>19</v>
      </c>
      <c r="D301" s="334"/>
      <c r="E301" s="99">
        <v>50</v>
      </c>
      <c r="F301" s="118"/>
      <c r="G301" s="32"/>
      <c r="H301" s="32"/>
      <c r="I301" s="32"/>
      <c r="J301" s="4">
        <v>0.05</v>
      </c>
      <c r="K301" s="4"/>
      <c r="L301" s="4"/>
      <c r="M301" s="4"/>
      <c r="N301" s="4"/>
      <c r="O301" s="91"/>
      <c r="P301" s="70" t="s">
        <v>236</v>
      </c>
    </row>
    <row r="302" spans="1:16" s="28" customFormat="1" ht="12.75">
      <c r="A302" s="315">
        <v>63</v>
      </c>
      <c r="B302" s="342" t="s">
        <v>532</v>
      </c>
      <c r="C302" s="129">
        <v>9</v>
      </c>
      <c r="D302" s="333" t="s">
        <v>83</v>
      </c>
      <c r="E302" s="99">
        <v>50</v>
      </c>
      <c r="F302" s="117"/>
      <c r="G302" s="48"/>
      <c r="H302" s="62"/>
      <c r="I302" s="62"/>
      <c r="J302" s="22">
        <v>0.03</v>
      </c>
      <c r="K302" s="4"/>
      <c r="L302" s="4"/>
      <c r="M302" s="22"/>
      <c r="N302" s="22"/>
      <c r="O302" s="92"/>
      <c r="P302" s="88" t="s">
        <v>237</v>
      </c>
    </row>
    <row r="303" spans="1:16" s="28" customFormat="1" ht="12.75">
      <c r="A303" s="315"/>
      <c r="B303" s="342"/>
      <c r="C303" s="129">
        <v>11</v>
      </c>
      <c r="D303" s="333"/>
      <c r="E303" s="99">
        <v>50</v>
      </c>
      <c r="F303" s="117"/>
      <c r="G303" s="48"/>
      <c r="H303" s="62"/>
      <c r="I303" s="62"/>
      <c r="J303" s="22">
        <v>0.45</v>
      </c>
      <c r="K303" s="4"/>
      <c r="L303" s="4"/>
      <c r="M303" s="22"/>
      <c r="N303" s="22"/>
      <c r="O303" s="92"/>
      <c r="P303" s="8" t="s">
        <v>377</v>
      </c>
    </row>
    <row r="304" spans="1:16" s="28" customFormat="1" ht="12.75">
      <c r="A304" s="31">
        <v>64</v>
      </c>
      <c r="B304" s="29" t="s">
        <v>490</v>
      </c>
      <c r="C304" s="130"/>
      <c r="D304" s="139" t="s">
        <v>304</v>
      </c>
      <c r="E304" s="128" t="s">
        <v>333</v>
      </c>
      <c r="F304" s="118"/>
      <c r="G304" s="32"/>
      <c r="H304" s="32"/>
      <c r="I304" s="32"/>
      <c r="J304" s="33">
        <v>1.2</v>
      </c>
      <c r="K304" s="33"/>
      <c r="L304" s="33"/>
      <c r="M304" s="33"/>
      <c r="N304" s="33"/>
      <c r="O304" s="94"/>
      <c r="P304" s="27" t="s">
        <v>499</v>
      </c>
    </row>
    <row r="305" spans="1:16" s="28" customFormat="1" ht="12.75" customHeight="1">
      <c r="A305" s="369">
        <v>65</v>
      </c>
      <c r="B305" s="328" t="s">
        <v>324</v>
      </c>
      <c r="C305" s="125">
        <v>5</v>
      </c>
      <c r="D305" s="335" t="s">
        <v>304</v>
      </c>
      <c r="E305" s="128" t="s">
        <v>331</v>
      </c>
      <c r="F305" s="118"/>
      <c r="G305" s="39"/>
      <c r="H305" s="4"/>
      <c r="I305" s="4"/>
      <c r="J305" s="39"/>
      <c r="K305" s="210">
        <v>0.02</v>
      </c>
      <c r="L305" s="4"/>
      <c r="M305" s="4"/>
      <c r="N305" s="4"/>
      <c r="O305" s="91"/>
      <c r="P305" s="8" t="s">
        <v>25</v>
      </c>
    </row>
    <row r="306" spans="1:16" s="28" customFormat="1" ht="12.75">
      <c r="A306" s="315"/>
      <c r="B306" s="329"/>
      <c r="C306" s="125">
        <v>8</v>
      </c>
      <c r="D306" s="336"/>
      <c r="E306" s="128" t="s">
        <v>331</v>
      </c>
      <c r="F306" s="118"/>
      <c r="G306" s="39"/>
      <c r="H306" s="4"/>
      <c r="I306" s="4"/>
      <c r="J306" s="39"/>
      <c r="K306" s="210">
        <v>0.06</v>
      </c>
      <c r="L306" s="4"/>
      <c r="M306" s="4"/>
      <c r="N306" s="4"/>
      <c r="O306" s="91"/>
      <c r="P306" s="80" t="s">
        <v>547</v>
      </c>
    </row>
    <row r="307" spans="1:16" s="28" customFormat="1" ht="12.75">
      <c r="A307" s="315"/>
      <c r="B307" s="329"/>
      <c r="C307" s="125">
        <v>16</v>
      </c>
      <c r="D307" s="336"/>
      <c r="E307" s="128" t="s">
        <v>331</v>
      </c>
      <c r="F307" s="118"/>
      <c r="G307" s="39"/>
      <c r="H307" s="4"/>
      <c r="I307" s="4"/>
      <c r="J307" s="39"/>
      <c r="K307" s="210">
        <v>1.69</v>
      </c>
      <c r="L307" s="4"/>
      <c r="M307" s="4"/>
      <c r="N307" s="4"/>
      <c r="O307" s="91"/>
      <c r="P307" s="8" t="s">
        <v>26</v>
      </c>
    </row>
    <row r="308" spans="1:16" s="28" customFormat="1" ht="13.5" thickBot="1">
      <c r="A308" s="372"/>
      <c r="B308" s="377"/>
      <c r="C308" s="116">
        <v>21</v>
      </c>
      <c r="D308" s="338"/>
      <c r="E308" s="137" t="s">
        <v>331</v>
      </c>
      <c r="F308" s="119"/>
      <c r="G308" s="111"/>
      <c r="H308" s="101"/>
      <c r="I308" s="101"/>
      <c r="J308" s="111"/>
      <c r="K308" s="248">
        <v>1.82</v>
      </c>
      <c r="L308" s="101"/>
      <c r="M308" s="101"/>
      <c r="N308" s="101"/>
      <c r="O308" s="103"/>
      <c r="P308" s="104" t="s">
        <v>173</v>
      </c>
    </row>
    <row r="309" spans="1:16" s="28" customFormat="1" ht="13.5" thickBot="1">
      <c r="A309" s="234"/>
      <c r="B309" s="207"/>
      <c r="C309" s="109"/>
      <c r="D309" s="208"/>
      <c r="E309" s="112"/>
      <c r="F309" s="43"/>
      <c r="G309" s="120"/>
      <c r="H309" s="107"/>
      <c r="I309" s="107"/>
      <c r="J309" s="120"/>
      <c r="K309" s="247"/>
      <c r="L309" s="107"/>
      <c r="M309" s="107"/>
      <c r="N309" s="107"/>
      <c r="O309" s="107"/>
      <c r="P309" s="113"/>
    </row>
    <row r="310" spans="1:16" ht="22.5" customHeight="1" thickBot="1">
      <c r="A310" s="306" t="s">
        <v>80</v>
      </c>
      <c r="B310" s="325" t="s">
        <v>81</v>
      </c>
      <c r="C310" s="324" t="s">
        <v>82</v>
      </c>
      <c r="D310" s="97" t="s">
        <v>301</v>
      </c>
      <c r="E310" s="353" t="s">
        <v>338</v>
      </c>
      <c r="F310" s="359" t="s">
        <v>84</v>
      </c>
      <c r="G310" s="360"/>
      <c r="H310" s="360"/>
      <c r="I310" s="360"/>
      <c r="J310" s="360"/>
      <c r="K310" s="360"/>
      <c r="L310" s="360"/>
      <c r="M310" s="360"/>
      <c r="N310" s="360"/>
      <c r="O310" s="361"/>
      <c r="P310" s="350" t="s">
        <v>0</v>
      </c>
    </row>
    <row r="311" spans="1:16" ht="12.75">
      <c r="A311" s="307"/>
      <c r="B311" s="326"/>
      <c r="C311" s="313"/>
      <c r="D311" s="98" t="s">
        <v>302</v>
      </c>
      <c r="E311" s="354"/>
      <c r="F311" s="364" t="s">
        <v>1</v>
      </c>
      <c r="G311" s="366" t="s">
        <v>2</v>
      </c>
      <c r="H311" s="356" t="s">
        <v>3</v>
      </c>
      <c r="I311" s="356" t="s">
        <v>4</v>
      </c>
      <c r="J311" s="356" t="s">
        <v>5</v>
      </c>
      <c r="K311" s="356" t="s">
        <v>6</v>
      </c>
      <c r="L311" s="356" t="s">
        <v>7</v>
      </c>
      <c r="M311" s="356" t="s">
        <v>8</v>
      </c>
      <c r="N311" s="356" t="s">
        <v>9</v>
      </c>
      <c r="O311" s="362" t="s">
        <v>10</v>
      </c>
      <c r="P311" s="351"/>
    </row>
    <row r="312" spans="1:16" ht="12.75" customHeight="1" thickBot="1">
      <c r="A312" s="308"/>
      <c r="B312" s="327"/>
      <c r="C312" s="314"/>
      <c r="D312" s="19" t="s">
        <v>303</v>
      </c>
      <c r="E312" s="355"/>
      <c r="F312" s="365"/>
      <c r="G312" s="367"/>
      <c r="H312" s="357"/>
      <c r="I312" s="357"/>
      <c r="J312" s="357"/>
      <c r="K312" s="357"/>
      <c r="L312" s="357"/>
      <c r="M312" s="357"/>
      <c r="N312" s="357"/>
      <c r="O312" s="363"/>
      <c r="P312" s="352"/>
    </row>
    <row r="313" spans="1:16" s="28" customFormat="1" ht="12.75" customHeight="1">
      <c r="A313" s="309">
        <v>66</v>
      </c>
      <c r="B313" s="316" t="s">
        <v>414</v>
      </c>
      <c r="C313" s="125">
        <v>7</v>
      </c>
      <c r="D313" s="335" t="s">
        <v>304</v>
      </c>
      <c r="E313" s="128" t="s">
        <v>332</v>
      </c>
      <c r="F313" s="127"/>
      <c r="G313" s="40"/>
      <c r="H313" s="40"/>
      <c r="I313" s="40"/>
      <c r="J313" s="40"/>
      <c r="K313" s="4">
        <v>0.21</v>
      </c>
      <c r="L313" s="4"/>
      <c r="M313" s="4"/>
      <c r="N313" s="4"/>
      <c r="O313" s="91"/>
      <c r="P313" s="9" t="s">
        <v>60</v>
      </c>
    </row>
    <row r="314" spans="1:16" s="28" customFormat="1" ht="12.75" customHeight="1">
      <c r="A314" s="311"/>
      <c r="B314" s="317"/>
      <c r="C314" s="125">
        <v>21</v>
      </c>
      <c r="D314" s="336"/>
      <c r="E314" s="128" t="s">
        <v>332</v>
      </c>
      <c r="F314" s="127"/>
      <c r="G314" s="40"/>
      <c r="H314" s="40"/>
      <c r="I314" s="40"/>
      <c r="J314" s="40"/>
      <c r="K314" s="4">
        <v>0.1</v>
      </c>
      <c r="L314" s="4"/>
      <c r="M314" s="4"/>
      <c r="N314" s="4"/>
      <c r="O314" s="91"/>
      <c r="P314" s="9" t="s">
        <v>61</v>
      </c>
    </row>
    <row r="315" spans="1:16" s="28" customFormat="1" ht="12.75" customHeight="1">
      <c r="A315" s="311"/>
      <c r="B315" s="317"/>
      <c r="C315" s="125">
        <v>25</v>
      </c>
      <c r="D315" s="336"/>
      <c r="E315" s="128" t="s">
        <v>332</v>
      </c>
      <c r="F315" s="127"/>
      <c r="G315" s="40"/>
      <c r="H315" s="40"/>
      <c r="I315" s="40"/>
      <c r="J315" s="40"/>
      <c r="K315" s="4">
        <v>0.1</v>
      </c>
      <c r="L315" s="4"/>
      <c r="M315" s="4"/>
      <c r="N315" s="4"/>
      <c r="O315" s="91"/>
      <c r="P315" s="9" t="s">
        <v>61</v>
      </c>
    </row>
    <row r="316" spans="1:16" s="28" customFormat="1" ht="12.75" customHeight="1">
      <c r="A316" s="311"/>
      <c r="B316" s="317"/>
      <c r="C316" s="125">
        <v>49</v>
      </c>
      <c r="D316" s="336"/>
      <c r="E316" s="128" t="s">
        <v>332</v>
      </c>
      <c r="F316" s="127"/>
      <c r="G316" s="40"/>
      <c r="H316" s="40"/>
      <c r="I316" s="40"/>
      <c r="J316" s="40"/>
      <c r="K316" s="4">
        <v>0.1</v>
      </c>
      <c r="L316" s="4"/>
      <c r="M316" s="4"/>
      <c r="N316" s="4"/>
      <c r="O316" s="91"/>
      <c r="P316" s="9" t="s">
        <v>61</v>
      </c>
    </row>
    <row r="317" spans="1:16" s="28" customFormat="1" ht="12.75" customHeight="1">
      <c r="A317" s="311"/>
      <c r="B317" s="317"/>
      <c r="C317" s="125">
        <v>51</v>
      </c>
      <c r="D317" s="336"/>
      <c r="E317" s="128" t="s">
        <v>332</v>
      </c>
      <c r="F317" s="127"/>
      <c r="G317" s="40"/>
      <c r="H317" s="40"/>
      <c r="I317" s="40"/>
      <c r="J317" s="40"/>
      <c r="K317" s="4">
        <v>0.91</v>
      </c>
      <c r="L317" s="4"/>
      <c r="M317" s="4"/>
      <c r="N317" s="4"/>
      <c r="O317" s="91"/>
      <c r="P317" s="8" t="s">
        <v>62</v>
      </c>
    </row>
    <row r="318" spans="1:16" s="28" customFormat="1" ht="12.75" customHeight="1">
      <c r="A318" s="311"/>
      <c r="B318" s="317"/>
      <c r="C318" s="181">
        <v>55</v>
      </c>
      <c r="D318" s="336"/>
      <c r="E318" s="157" t="s">
        <v>332</v>
      </c>
      <c r="F318" s="189"/>
      <c r="G318" s="190"/>
      <c r="H318" s="190"/>
      <c r="I318" s="190"/>
      <c r="J318" s="190"/>
      <c r="K318" s="185">
        <v>0.01</v>
      </c>
      <c r="L318" s="185"/>
      <c r="M318" s="185"/>
      <c r="N318" s="185"/>
      <c r="O318" s="191"/>
      <c r="P318" s="9" t="s">
        <v>60</v>
      </c>
    </row>
    <row r="319" spans="1:16" s="28" customFormat="1" ht="12.75" customHeight="1">
      <c r="A319" s="369">
        <v>67</v>
      </c>
      <c r="B319" s="328" t="s">
        <v>415</v>
      </c>
      <c r="C319" s="125">
        <v>6</v>
      </c>
      <c r="D319" s="335" t="s">
        <v>304</v>
      </c>
      <c r="E319" s="128" t="s">
        <v>331</v>
      </c>
      <c r="F319" s="118"/>
      <c r="G319" s="32"/>
      <c r="H319" s="32"/>
      <c r="I319" s="32"/>
      <c r="J319" s="39"/>
      <c r="K319" s="4">
        <v>0.01</v>
      </c>
      <c r="L319" s="4"/>
      <c r="M319" s="4"/>
      <c r="N319" s="4"/>
      <c r="O319" s="91"/>
      <c r="P319" s="8" t="s">
        <v>128</v>
      </c>
    </row>
    <row r="320" spans="1:16" s="28" customFormat="1" ht="12.75">
      <c r="A320" s="315"/>
      <c r="B320" s="329"/>
      <c r="C320" s="125">
        <v>19</v>
      </c>
      <c r="D320" s="336"/>
      <c r="E320" s="128" t="s">
        <v>331</v>
      </c>
      <c r="F320" s="118"/>
      <c r="G320" s="32"/>
      <c r="H320" s="32"/>
      <c r="I320" s="32"/>
      <c r="J320" s="39"/>
      <c r="K320" s="4">
        <v>0.01</v>
      </c>
      <c r="L320" s="4"/>
      <c r="M320" s="4"/>
      <c r="N320" s="4"/>
      <c r="O320" s="91"/>
      <c r="P320" s="8" t="s">
        <v>130</v>
      </c>
    </row>
    <row r="321" spans="1:16" s="28" customFormat="1" ht="12.75">
      <c r="A321" s="315"/>
      <c r="B321" s="329"/>
      <c r="C321" s="125">
        <v>20</v>
      </c>
      <c r="D321" s="336"/>
      <c r="E321" s="128" t="s">
        <v>331</v>
      </c>
      <c r="F321" s="118"/>
      <c r="G321" s="32"/>
      <c r="H321" s="32"/>
      <c r="I321" s="32"/>
      <c r="J321" s="39"/>
      <c r="K321" s="4">
        <v>0.01</v>
      </c>
      <c r="L321" s="4"/>
      <c r="M321" s="4"/>
      <c r="N321" s="4"/>
      <c r="O321" s="91"/>
      <c r="P321" s="8" t="s">
        <v>130</v>
      </c>
    </row>
    <row r="322" spans="1:16" s="28" customFormat="1" ht="12.75">
      <c r="A322" s="315"/>
      <c r="B322" s="329"/>
      <c r="C322" s="125">
        <v>23</v>
      </c>
      <c r="D322" s="336"/>
      <c r="E322" s="128" t="s">
        <v>331</v>
      </c>
      <c r="F322" s="118"/>
      <c r="G322" s="32"/>
      <c r="H322" s="32"/>
      <c r="I322" s="32"/>
      <c r="J322" s="39"/>
      <c r="K322" s="4">
        <v>0.01</v>
      </c>
      <c r="L322" s="4"/>
      <c r="M322" s="4"/>
      <c r="N322" s="4"/>
      <c r="O322" s="91"/>
      <c r="P322" s="8" t="s">
        <v>129</v>
      </c>
    </row>
    <row r="323" spans="1:16" s="28" customFormat="1" ht="12.75">
      <c r="A323" s="315"/>
      <c r="B323" s="329"/>
      <c r="C323" s="125">
        <v>24</v>
      </c>
      <c r="D323" s="336"/>
      <c r="E323" s="128" t="s">
        <v>331</v>
      </c>
      <c r="F323" s="118"/>
      <c r="G323" s="32"/>
      <c r="H323" s="32"/>
      <c r="I323" s="32"/>
      <c r="J323" s="39"/>
      <c r="K323" s="4">
        <v>0.63</v>
      </c>
      <c r="L323" s="4"/>
      <c r="M323" s="4"/>
      <c r="N323" s="4"/>
      <c r="O323" s="91"/>
      <c r="P323" s="8" t="s">
        <v>44</v>
      </c>
    </row>
    <row r="324" spans="1:16" s="28" customFormat="1" ht="12.75">
      <c r="A324" s="315"/>
      <c r="B324" s="329"/>
      <c r="C324" s="125">
        <v>25</v>
      </c>
      <c r="D324" s="336"/>
      <c r="E324" s="128" t="s">
        <v>331</v>
      </c>
      <c r="F324" s="118"/>
      <c r="G324" s="32"/>
      <c r="H324" s="32"/>
      <c r="I324" s="32"/>
      <c r="J324" s="39"/>
      <c r="K324" s="4">
        <v>0.01</v>
      </c>
      <c r="L324" s="4"/>
      <c r="M324" s="4"/>
      <c r="N324" s="4"/>
      <c r="O324" s="91"/>
      <c r="P324" s="12" t="s">
        <v>45</v>
      </c>
    </row>
    <row r="325" spans="1:16" s="28" customFormat="1" ht="12.75">
      <c r="A325" s="315"/>
      <c r="B325" s="329"/>
      <c r="C325" s="125">
        <v>29</v>
      </c>
      <c r="D325" s="336"/>
      <c r="E325" s="128" t="s">
        <v>331</v>
      </c>
      <c r="F325" s="118"/>
      <c r="G325" s="32"/>
      <c r="H325" s="32"/>
      <c r="I325" s="32"/>
      <c r="J325" s="39"/>
      <c r="K325" s="4">
        <v>0.41</v>
      </c>
      <c r="L325" s="4"/>
      <c r="M325" s="4"/>
      <c r="N325" s="4"/>
      <c r="O325" s="91"/>
      <c r="P325" s="8" t="s">
        <v>43</v>
      </c>
    </row>
    <row r="326" spans="1:16" s="28" customFormat="1" ht="12.75">
      <c r="A326" s="370"/>
      <c r="B326" s="385"/>
      <c r="C326" s="125">
        <v>31</v>
      </c>
      <c r="D326" s="337"/>
      <c r="E326" s="128" t="s">
        <v>331</v>
      </c>
      <c r="F326" s="118"/>
      <c r="G326" s="32"/>
      <c r="H326" s="32"/>
      <c r="I326" s="32"/>
      <c r="J326" s="39"/>
      <c r="K326" s="4">
        <v>0.41</v>
      </c>
      <c r="L326" s="4"/>
      <c r="M326" s="4"/>
      <c r="N326" s="4"/>
      <c r="O326" s="91"/>
      <c r="P326" s="12" t="s">
        <v>46</v>
      </c>
    </row>
    <row r="327" spans="1:16" s="28" customFormat="1" ht="13.5" customHeight="1">
      <c r="A327" s="309">
        <v>68</v>
      </c>
      <c r="B327" s="341" t="s">
        <v>534</v>
      </c>
      <c r="C327" s="125">
        <v>5</v>
      </c>
      <c r="D327" s="335" t="s">
        <v>304</v>
      </c>
      <c r="E327" s="128" t="s">
        <v>332</v>
      </c>
      <c r="F327" s="127"/>
      <c r="G327" s="40"/>
      <c r="H327" s="40"/>
      <c r="I327" s="40"/>
      <c r="J327" s="40"/>
      <c r="K327" s="5">
        <v>0.14</v>
      </c>
      <c r="L327" s="4"/>
      <c r="M327" s="4"/>
      <c r="N327" s="5"/>
      <c r="O327" s="91"/>
      <c r="P327" s="9" t="s">
        <v>239</v>
      </c>
    </row>
    <row r="328" spans="1:16" s="28" customFormat="1" ht="13.5" customHeight="1">
      <c r="A328" s="311"/>
      <c r="B328" s="342"/>
      <c r="C328" s="125">
        <v>7</v>
      </c>
      <c r="D328" s="336"/>
      <c r="E328" s="128" t="s">
        <v>332</v>
      </c>
      <c r="F328" s="127"/>
      <c r="G328" s="40"/>
      <c r="H328" s="40"/>
      <c r="I328" s="40"/>
      <c r="J328" s="40"/>
      <c r="K328" s="5">
        <v>0.02</v>
      </c>
      <c r="L328" s="4"/>
      <c r="M328" s="4"/>
      <c r="N328" s="5"/>
      <c r="O328" s="91"/>
      <c r="P328" s="9" t="s">
        <v>239</v>
      </c>
    </row>
    <row r="329" spans="1:16" s="28" customFormat="1" ht="13.5" customHeight="1">
      <c r="A329" s="311"/>
      <c r="B329" s="342"/>
      <c r="C329" s="125">
        <v>9</v>
      </c>
      <c r="D329" s="336"/>
      <c r="E329" s="128" t="s">
        <v>332</v>
      </c>
      <c r="F329" s="127"/>
      <c r="G329" s="40"/>
      <c r="H329" s="40"/>
      <c r="I329" s="40"/>
      <c r="J329" s="40"/>
      <c r="K329" s="5">
        <v>0.01</v>
      </c>
      <c r="L329" s="4"/>
      <c r="M329" s="4"/>
      <c r="N329" s="5"/>
      <c r="O329" s="91"/>
      <c r="P329" s="9" t="s">
        <v>174</v>
      </c>
    </row>
    <row r="330" spans="1:16" s="28" customFormat="1" ht="13.5" customHeight="1">
      <c r="A330" s="311"/>
      <c r="B330" s="342"/>
      <c r="C330" s="125">
        <v>13</v>
      </c>
      <c r="D330" s="336"/>
      <c r="E330" s="128" t="s">
        <v>332</v>
      </c>
      <c r="F330" s="127"/>
      <c r="G330" s="40"/>
      <c r="H330" s="40"/>
      <c r="I330" s="40"/>
      <c r="J330" s="40"/>
      <c r="K330" s="5">
        <v>0.08</v>
      </c>
      <c r="L330" s="4"/>
      <c r="M330" s="4"/>
      <c r="N330" s="5"/>
      <c r="O330" s="91"/>
      <c r="P330" s="9" t="s">
        <v>75</v>
      </c>
    </row>
    <row r="331" spans="1:16" s="28" customFormat="1" ht="13.5" customHeight="1">
      <c r="A331" s="311"/>
      <c r="B331" s="342"/>
      <c r="C331" s="125">
        <v>19</v>
      </c>
      <c r="D331" s="336"/>
      <c r="E331" s="128" t="s">
        <v>332</v>
      </c>
      <c r="F331" s="127"/>
      <c r="G331" s="40"/>
      <c r="H331" s="40"/>
      <c r="I331" s="40"/>
      <c r="J331" s="40"/>
      <c r="K331" s="5">
        <v>0.02</v>
      </c>
      <c r="L331" s="4"/>
      <c r="M331" s="4"/>
      <c r="N331" s="5"/>
      <c r="O331" s="91"/>
      <c r="P331" s="8" t="s">
        <v>163</v>
      </c>
    </row>
    <row r="332" spans="1:16" s="28" customFormat="1" ht="13.5" customHeight="1">
      <c r="A332" s="310"/>
      <c r="B332" s="343"/>
      <c r="C332" s="125">
        <v>21</v>
      </c>
      <c r="D332" s="337"/>
      <c r="E332" s="128" t="s">
        <v>332</v>
      </c>
      <c r="F332" s="127"/>
      <c r="G332" s="40"/>
      <c r="H332" s="40"/>
      <c r="I332" s="40"/>
      <c r="J332" s="40"/>
      <c r="K332" s="5">
        <v>0.02</v>
      </c>
      <c r="L332" s="4"/>
      <c r="M332" s="4"/>
      <c r="N332" s="5"/>
      <c r="O332" s="91"/>
      <c r="P332" s="8" t="s">
        <v>163</v>
      </c>
    </row>
    <row r="333" spans="1:16" s="28" customFormat="1" ht="13.5" customHeight="1">
      <c r="A333" s="309">
        <v>69</v>
      </c>
      <c r="B333" s="389" t="s">
        <v>535</v>
      </c>
      <c r="C333" s="125">
        <v>3</v>
      </c>
      <c r="D333" s="335" t="s">
        <v>304</v>
      </c>
      <c r="E333" s="99">
        <v>10</v>
      </c>
      <c r="F333" s="118"/>
      <c r="G333" s="32"/>
      <c r="H333" s="32"/>
      <c r="I333" s="32"/>
      <c r="J333" s="32"/>
      <c r="K333" s="187">
        <v>0.01</v>
      </c>
      <c r="L333" s="4"/>
      <c r="M333" s="4"/>
      <c r="N333" s="4"/>
      <c r="O333" s="187"/>
      <c r="P333" s="73" t="s">
        <v>274</v>
      </c>
    </row>
    <row r="334" spans="1:16" s="28" customFormat="1" ht="13.5" customHeight="1">
      <c r="A334" s="311"/>
      <c r="B334" s="390"/>
      <c r="C334" s="125">
        <v>16</v>
      </c>
      <c r="D334" s="336"/>
      <c r="E334" s="99">
        <v>10</v>
      </c>
      <c r="F334" s="118"/>
      <c r="G334" s="32"/>
      <c r="H334" s="32"/>
      <c r="I334" s="32"/>
      <c r="J334" s="32"/>
      <c r="K334" s="187">
        <v>0.14</v>
      </c>
      <c r="L334" s="4"/>
      <c r="M334" s="4"/>
      <c r="N334" s="4"/>
      <c r="O334" s="187"/>
      <c r="P334" s="8" t="s">
        <v>156</v>
      </c>
    </row>
    <row r="335" spans="1:16" s="28" customFormat="1" ht="13.5" customHeight="1">
      <c r="A335" s="311"/>
      <c r="B335" s="390"/>
      <c r="C335" s="181">
        <v>18</v>
      </c>
      <c r="D335" s="336"/>
      <c r="E335" s="161">
        <v>10</v>
      </c>
      <c r="F335" s="182"/>
      <c r="G335" s="183"/>
      <c r="H335" s="183"/>
      <c r="I335" s="183"/>
      <c r="J335" s="183"/>
      <c r="K335" s="187">
        <v>0.01</v>
      </c>
      <c r="L335" s="185"/>
      <c r="M335" s="4"/>
      <c r="N335" s="185"/>
      <c r="O335" s="187"/>
      <c r="P335" s="9" t="s">
        <v>157</v>
      </c>
    </row>
    <row r="336" spans="1:16" s="268" customFormat="1" ht="12.75">
      <c r="A336" s="318">
        <v>70</v>
      </c>
      <c r="B336" s="321" t="s">
        <v>468</v>
      </c>
      <c r="C336" s="276">
        <v>4</v>
      </c>
      <c r="D336" s="435" t="s">
        <v>304</v>
      </c>
      <c r="E336" s="272">
        <v>60</v>
      </c>
      <c r="F336" s="264"/>
      <c r="G336" s="212"/>
      <c r="H336" s="212"/>
      <c r="I336" s="212"/>
      <c r="J336" s="212"/>
      <c r="K336" s="210">
        <v>0.01</v>
      </c>
      <c r="L336" s="210"/>
      <c r="M336" s="210"/>
      <c r="N336" s="210"/>
      <c r="O336" s="266"/>
      <c r="P336" s="282" t="s">
        <v>478</v>
      </c>
    </row>
    <row r="337" spans="1:16" s="268" customFormat="1" ht="12.75">
      <c r="A337" s="320"/>
      <c r="B337" s="323"/>
      <c r="C337" s="276">
        <v>11</v>
      </c>
      <c r="D337" s="436"/>
      <c r="E337" s="272">
        <v>60</v>
      </c>
      <c r="F337" s="264"/>
      <c r="G337" s="212"/>
      <c r="H337" s="212"/>
      <c r="I337" s="212"/>
      <c r="J337" s="212"/>
      <c r="K337" s="210">
        <v>2.13</v>
      </c>
      <c r="L337" s="210"/>
      <c r="M337" s="210"/>
      <c r="N337" s="210"/>
      <c r="O337" s="266"/>
      <c r="P337" s="297" t="s">
        <v>475</v>
      </c>
    </row>
    <row r="338" spans="1:16" s="28" customFormat="1" ht="12.75">
      <c r="A338" s="315">
        <v>71</v>
      </c>
      <c r="B338" s="329" t="s">
        <v>416</v>
      </c>
      <c r="C338" s="129">
        <v>5</v>
      </c>
      <c r="D338" s="333" t="s">
        <v>102</v>
      </c>
      <c r="E338" s="131">
        <v>60</v>
      </c>
      <c r="F338" s="117"/>
      <c r="G338" s="62"/>
      <c r="H338" s="62"/>
      <c r="I338" s="62"/>
      <c r="J338" s="62"/>
      <c r="K338" s="22">
        <v>0.76</v>
      </c>
      <c r="L338" s="22"/>
      <c r="M338" s="22"/>
      <c r="N338" s="22"/>
      <c r="O338" s="92"/>
      <c r="P338" s="13" t="s">
        <v>378</v>
      </c>
    </row>
    <row r="339" spans="1:16" s="28" customFormat="1" ht="12.75">
      <c r="A339" s="315"/>
      <c r="B339" s="329"/>
      <c r="C339" s="181">
        <v>9</v>
      </c>
      <c r="D339" s="333"/>
      <c r="E339" s="161">
        <v>60</v>
      </c>
      <c r="F339" s="182"/>
      <c r="G339" s="184"/>
      <c r="H339" s="184"/>
      <c r="I339" s="184"/>
      <c r="J339" s="184"/>
      <c r="K339" s="185">
        <v>0.01</v>
      </c>
      <c r="L339" s="185"/>
      <c r="M339" s="185"/>
      <c r="N339" s="185"/>
      <c r="O339" s="191"/>
      <c r="P339" s="9" t="s">
        <v>175</v>
      </c>
    </row>
    <row r="340" spans="1:16" s="28" customFormat="1" ht="12.75" customHeight="1">
      <c r="A340" s="369">
        <v>72</v>
      </c>
      <c r="B340" s="328" t="s">
        <v>417</v>
      </c>
      <c r="C340" s="125">
        <v>6</v>
      </c>
      <c r="D340" s="378" t="s">
        <v>304</v>
      </c>
      <c r="E340" s="128" t="s">
        <v>334</v>
      </c>
      <c r="F340" s="118"/>
      <c r="G340" s="32"/>
      <c r="H340" s="32"/>
      <c r="I340" s="32"/>
      <c r="J340" s="32"/>
      <c r="K340" s="4">
        <v>0.01</v>
      </c>
      <c r="L340" s="4"/>
      <c r="M340" s="4"/>
      <c r="N340" s="4"/>
      <c r="O340" s="91"/>
      <c r="P340" s="9" t="s">
        <v>240</v>
      </c>
    </row>
    <row r="341" spans="1:16" s="28" customFormat="1" ht="12.75">
      <c r="A341" s="370"/>
      <c r="B341" s="385"/>
      <c r="C341" s="125">
        <v>7</v>
      </c>
      <c r="D341" s="379"/>
      <c r="E341" s="128" t="s">
        <v>334</v>
      </c>
      <c r="F341" s="118"/>
      <c r="G341" s="32"/>
      <c r="H341" s="32"/>
      <c r="I341" s="32"/>
      <c r="J341" s="32"/>
      <c r="K341" s="4">
        <v>0.71</v>
      </c>
      <c r="L341" s="4"/>
      <c r="M341" s="4"/>
      <c r="N341" s="4"/>
      <c r="O341" s="91"/>
      <c r="P341" s="8" t="s">
        <v>47</v>
      </c>
    </row>
    <row r="342" spans="1:16" s="28" customFormat="1" ht="15" customHeight="1">
      <c r="A342" s="309">
        <v>73</v>
      </c>
      <c r="B342" s="341" t="s">
        <v>536</v>
      </c>
      <c r="C342" s="125">
        <v>4</v>
      </c>
      <c r="D342" s="335" t="s">
        <v>304</v>
      </c>
      <c r="E342" s="128" t="s">
        <v>334</v>
      </c>
      <c r="F342" s="127"/>
      <c r="G342" s="40"/>
      <c r="H342" s="4"/>
      <c r="I342" s="4"/>
      <c r="J342" s="4"/>
      <c r="K342" s="4">
        <v>0.02</v>
      </c>
      <c r="L342" s="40"/>
      <c r="M342" s="4"/>
      <c r="N342" s="39"/>
      <c r="O342" s="91"/>
      <c r="P342" s="78" t="s">
        <v>201</v>
      </c>
    </row>
    <row r="343" spans="1:16" s="28" customFormat="1" ht="15" customHeight="1">
      <c r="A343" s="311"/>
      <c r="B343" s="342"/>
      <c r="C343" s="125">
        <v>18</v>
      </c>
      <c r="D343" s="336"/>
      <c r="E343" s="128" t="s">
        <v>334</v>
      </c>
      <c r="F343" s="127"/>
      <c r="G343" s="40"/>
      <c r="H343" s="4"/>
      <c r="I343" s="4"/>
      <c r="J343" s="4"/>
      <c r="K343" s="4">
        <v>0.02</v>
      </c>
      <c r="L343" s="40"/>
      <c r="M343" s="4"/>
      <c r="N343" s="39"/>
      <c r="O343" s="91"/>
      <c r="P343" s="78" t="s">
        <v>201</v>
      </c>
    </row>
    <row r="344" spans="1:16" s="28" customFormat="1" ht="13.5" customHeight="1">
      <c r="A344" s="310"/>
      <c r="B344" s="343"/>
      <c r="C344" s="125">
        <v>26</v>
      </c>
      <c r="D344" s="337"/>
      <c r="E344" s="128" t="s">
        <v>334</v>
      </c>
      <c r="F344" s="127"/>
      <c r="G344" s="40"/>
      <c r="H344" s="4"/>
      <c r="I344" s="4"/>
      <c r="J344" s="4"/>
      <c r="K344" s="4">
        <v>0.34</v>
      </c>
      <c r="L344" s="40"/>
      <c r="M344" s="4"/>
      <c r="N344" s="39"/>
      <c r="O344" s="91"/>
      <c r="P344" s="8" t="s">
        <v>73</v>
      </c>
    </row>
    <row r="345" spans="1:16" s="28" customFormat="1" ht="12.75" customHeight="1">
      <c r="A345" s="309">
        <v>74</v>
      </c>
      <c r="B345" s="328" t="s">
        <v>92</v>
      </c>
      <c r="C345" s="125">
        <v>1</v>
      </c>
      <c r="D345" s="335" t="s">
        <v>304</v>
      </c>
      <c r="E345" s="128" t="s">
        <v>334</v>
      </c>
      <c r="F345" s="127"/>
      <c r="G345" s="40"/>
      <c r="H345" s="40"/>
      <c r="I345" s="4"/>
      <c r="J345" s="4"/>
      <c r="K345" s="4">
        <v>0.01</v>
      </c>
      <c r="L345" s="4"/>
      <c r="M345" s="4"/>
      <c r="N345" s="4"/>
      <c r="O345" s="91"/>
      <c r="P345" s="9" t="s">
        <v>436</v>
      </c>
    </row>
    <row r="346" spans="1:16" s="28" customFormat="1" ht="12.75" customHeight="1">
      <c r="A346" s="311"/>
      <c r="B346" s="329"/>
      <c r="C346" s="125">
        <v>2</v>
      </c>
      <c r="D346" s="336"/>
      <c r="E346" s="128" t="s">
        <v>334</v>
      </c>
      <c r="F346" s="127"/>
      <c r="G346" s="40"/>
      <c r="H346" s="40"/>
      <c r="I346" s="4"/>
      <c r="J346" s="4"/>
      <c r="K346" s="4">
        <v>0.52</v>
      </c>
      <c r="L346" s="4"/>
      <c r="M346" s="4"/>
      <c r="N346" s="4"/>
      <c r="O346" s="91"/>
      <c r="P346" s="9" t="s">
        <v>56</v>
      </c>
    </row>
    <row r="347" spans="1:16" s="28" customFormat="1" ht="12.75" customHeight="1" thickBot="1">
      <c r="A347" s="443"/>
      <c r="B347" s="377"/>
      <c r="C347" s="116">
        <v>3</v>
      </c>
      <c r="D347" s="338"/>
      <c r="E347" s="137" t="s">
        <v>334</v>
      </c>
      <c r="F347" s="134"/>
      <c r="G347" s="105"/>
      <c r="H347" s="105"/>
      <c r="I347" s="101"/>
      <c r="J347" s="101"/>
      <c r="K347" s="101">
        <v>0.56</v>
      </c>
      <c r="L347" s="101"/>
      <c r="M347" s="101"/>
      <c r="N347" s="101"/>
      <c r="O347" s="103"/>
      <c r="P347" s="104" t="s">
        <v>228</v>
      </c>
    </row>
    <row r="348" spans="1:16" ht="22.5" customHeight="1" thickBot="1">
      <c r="A348" s="306" t="s">
        <v>80</v>
      </c>
      <c r="B348" s="325" t="s">
        <v>81</v>
      </c>
      <c r="C348" s="324" t="s">
        <v>82</v>
      </c>
      <c r="D348" s="97" t="s">
        <v>301</v>
      </c>
      <c r="E348" s="353" t="s">
        <v>338</v>
      </c>
      <c r="F348" s="359" t="s">
        <v>84</v>
      </c>
      <c r="G348" s="360"/>
      <c r="H348" s="360"/>
      <c r="I348" s="360"/>
      <c r="J348" s="360"/>
      <c r="K348" s="360"/>
      <c r="L348" s="360"/>
      <c r="M348" s="360"/>
      <c r="N348" s="360"/>
      <c r="O348" s="361"/>
      <c r="P348" s="350" t="s">
        <v>0</v>
      </c>
    </row>
    <row r="349" spans="1:16" ht="12.75">
      <c r="A349" s="307"/>
      <c r="B349" s="326"/>
      <c r="C349" s="313"/>
      <c r="D349" s="98" t="s">
        <v>302</v>
      </c>
      <c r="E349" s="354"/>
      <c r="F349" s="364" t="s">
        <v>1</v>
      </c>
      <c r="G349" s="366" t="s">
        <v>2</v>
      </c>
      <c r="H349" s="356" t="s">
        <v>3</v>
      </c>
      <c r="I349" s="356" t="s">
        <v>4</v>
      </c>
      <c r="J349" s="356" t="s">
        <v>5</v>
      </c>
      <c r="K349" s="356" t="s">
        <v>6</v>
      </c>
      <c r="L349" s="356" t="s">
        <v>7</v>
      </c>
      <c r="M349" s="356" t="s">
        <v>8</v>
      </c>
      <c r="N349" s="356" t="s">
        <v>9</v>
      </c>
      <c r="O349" s="362" t="s">
        <v>10</v>
      </c>
      <c r="P349" s="351"/>
    </row>
    <row r="350" spans="1:16" ht="12.75" customHeight="1" thickBot="1">
      <c r="A350" s="308"/>
      <c r="B350" s="327"/>
      <c r="C350" s="314"/>
      <c r="D350" s="19" t="s">
        <v>303</v>
      </c>
      <c r="E350" s="355"/>
      <c r="F350" s="365"/>
      <c r="G350" s="367"/>
      <c r="H350" s="357"/>
      <c r="I350" s="357"/>
      <c r="J350" s="357"/>
      <c r="K350" s="357"/>
      <c r="L350" s="357"/>
      <c r="M350" s="357"/>
      <c r="N350" s="357"/>
      <c r="O350" s="363"/>
      <c r="P350" s="352"/>
    </row>
    <row r="351" spans="1:16" s="28" customFormat="1" ht="12.75" customHeight="1">
      <c r="A351" s="66">
        <v>75</v>
      </c>
      <c r="B351" s="170" t="s">
        <v>537</v>
      </c>
      <c r="C351" s="125">
        <v>15</v>
      </c>
      <c r="D351" s="125" t="s">
        <v>83</v>
      </c>
      <c r="E351" s="99">
        <v>20</v>
      </c>
      <c r="F351" s="127"/>
      <c r="G351" s="40"/>
      <c r="H351" s="40"/>
      <c r="I351" s="40"/>
      <c r="J351" s="40"/>
      <c r="K351" s="4">
        <v>0.24</v>
      </c>
      <c r="L351" s="4"/>
      <c r="M351" s="4"/>
      <c r="N351" s="4"/>
      <c r="O351" s="5"/>
      <c r="P351" s="10" t="s">
        <v>55</v>
      </c>
    </row>
    <row r="352" spans="1:16" s="28" customFormat="1" ht="12.75" customHeight="1">
      <c r="A352" s="371">
        <v>76</v>
      </c>
      <c r="B352" s="317" t="s">
        <v>511</v>
      </c>
      <c r="C352" s="125">
        <v>106</v>
      </c>
      <c r="D352" s="422" t="s">
        <v>83</v>
      </c>
      <c r="E352" s="99">
        <v>40</v>
      </c>
      <c r="F352" s="127"/>
      <c r="G352" s="40"/>
      <c r="H352" s="40"/>
      <c r="I352" s="40"/>
      <c r="J352" s="40"/>
      <c r="K352" s="4">
        <v>0.16</v>
      </c>
      <c r="L352" s="4"/>
      <c r="M352" s="4"/>
      <c r="N352" s="4"/>
      <c r="O352" s="91"/>
      <c r="P352" s="9" t="s">
        <v>382</v>
      </c>
    </row>
    <row r="353" spans="1:16" s="28" customFormat="1" ht="12.75" customHeight="1">
      <c r="A353" s="371"/>
      <c r="B353" s="317"/>
      <c r="C353" s="125">
        <v>110</v>
      </c>
      <c r="D353" s="368"/>
      <c r="E353" s="99">
        <v>40</v>
      </c>
      <c r="F353" s="127"/>
      <c r="G353" s="40"/>
      <c r="H353" s="40"/>
      <c r="I353" s="40"/>
      <c r="J353" s="40"/>
      <c r="K353" s="4">
        <v>0.16</v>
      </c>
      <c r="L353" s="4"/>
      <c r="M353" s="4"/>
      <c r="N353" s="4"/>
      <c r="O353" s="91"/>
      <c r="P353" s="8" t="s">
        <v>135</v>
      </c>
    </row>
    <row r="354" spans="1:16" s="28" customFormat="1" ht="12.75" customHeight="1">
      <c r="A354" s="371"/>
      <c r="B354" s="317"/>
      <c r="C354" s="125">
        <v>117</v>
      </c>
      <c r="D354" s="368"/>
      <c r="E354" s="99">
        <v>40</v>
      </c>
      <c r="F354" s="127"/>
      <c r="G354" s="40"/>
      <c r="H354" s="40"/>
      <c r="I354" s="40"/>
      <c r="J354" s="40"/>
      <c r="K354" s="4">
        <v>0.16</v>
      </c>
      <c r="L354" s="4"/>
      <c r="M354" s="4"/>
      <c r="N354" s="4"/>
      <c r="O354" s="91"/>
      <c r="P354" s="8" t="s">
        <v>135</v>
      </c>
    </row>
    <row r="355" spans="1:16" s="28" customFormat="1" ht="12.75" customHeight="1">
      <c r="A355" s="371"/>
      <c r="B355" s="317"/>
      <c r="C355" s="125">
        <v>127</v>
      </c>
      <c r="D355" s="368"/>
      <c r="E355" s="99">
        <v>40</v>
      </c>
      <c r="F355" s="127"/>
      <c r="G355" s="40"/>
      <c r="H355" s="40"/>
      <c r="I355" s="40"/>
      <c r="J355" s="40"/>
      <c r="K355" s="4">
        <v>0.08</v>
      </c>
      <c r="L355" s="4"/>
      <c r="M355" s="4"/>
      <c r="N355" s="4"/>
      <c r="O355" s="91"/>
      <c r="P355" s="8" t="s">
        <v>136</v>
      </c>
    </row>
    <row r="356" spans="1:16" s="28" customFormat="1" ht="12.75" customHeight="1">
      <c r="A356" s="371"/>
      <c r="B356" s="317"/>
      <c r="C356" s="125">
        <v>610</v>
      </c>
      <c r="D356" s="368"/>
      <c r="E356" s="99">
        <v>40</v>
      </c>
      <c r="F356" s="127"/>
      <c r="G356" s="40"/>
      <c r="H356" s="40"/>
      <c r="I356" s="40"/>
      <c r="J356" s="40"/>
      <c r="K356" s="4">
        <v>0.71</v>
      </c>
      <c r="L356" s="4"/>
      <c r="M356" s="4"/>
      <c r="N356" s="4"/>
      <c r="O356" s="91"/>
      <c r="P356" s="71" t="s">
        <v>250</v>
      </c>
    </row>
    <row r="357" spans="1:17" s="28" customFormat="1" ht="12.75" customHeight="1">
      <c r="A357" s="371"/>
      <c r="B357" s="317"/>
      <c r="C357" s="125">
        <v>618</v>
      </c>
      <c r="D357" s="368"/>
      <c r="E357" s="99">
        <v>40</v>
      </c>
      <c r="F357" s="118"/>
      <c r="G357" s="32"/>
      <c r="H357" s="32"/>
      <c r="I357" s="32"/>
      <c r="J357" s="32"/>
      <c r="K357" s="4">
        <v>1.22</v>
      </c>
      <c r="L357" s="4"/>
      <c r="M357" s="4"/>
      <c r="N357" s="4"/>
      <c r="O357" s="91"/>
      <c r="P357" s="10" t="s">
        <v>53</v>
      </c>
      <c r="Q357" s="172"/>
    </row>
    <row r="358" spans="1:18" s="28" customFormat="1" ht="12.75" customHeight="1">
      <c r="A358" s="371"/>
      <c r="B358" s="317"/>
      <c r="C358" s="125">
        <v>623</v>
      </c>
      <c r="D358" s="368"/>
      <c r="E358" s="99">
        <v>40</v>
      </c>
      <c r="F358" s="127"/>
      <c r="G358" s="40"/>
      <c r="H358" s="40"/>
      <c r="I358" s="40"/>
      <c r="J358" s="40"/>
      <c r="K358" s="4">
        <v>0.1</v>
      </c>
      <c r="L358" s="4"/>
      <c r="M358" s="4"/>
      <c r="N358" s="4"/>
      <c r="O358" s="91"/>
      <c r="P358" s="8" t="s">
        <v>54</v>
      </c>
      <c r="Q358" s="173"/>
      <c r="R358" s="106"/>
    </row>
    <row r="359" spans="1:16" s="28" customFormat="1" ht="12.75" customHeight="1">
      <c r="A359" s="369"/>
      <c r="B359" s="317"/>
      <c r="C359" s="181">
        <v>629</v>
      </c>
      <c r="D359" s="368"/>
      <c r="E359" s="161">
        <v>40</v>
      </c>
      <c r="F359" s="189"/>
      <c r="G359" s="190"/>
      <c r="H359" s="190"/>
      <c r="I359" s="190"/>
      <c r="J359" s="190"/>
      <c r="K359" s="185">
        <v>0.05</v>
      </c>
      <c r="L359" s="185"/>
      <c r="M359" s="185"/>
      <c r="N359" s="185"/>
      <c r="O359" s="191"/>
      <c r="P359" s="9" t="s">
        <v>383</v>
      </c>
    </row>
    <row r="360" spans="1:16" s="28" customFormat="1" ht="12.75">
      <c r="A360" s="66">
        <v>77</v>
      </c>
      <c r="B360" s="67" t="s">
        <v>538</v>
      </c>
      <c r="C360" s="125">
        <v>4</v>
      </c>
      <c r="D360" s="145" t="s">
        <v>83</v>
      </c>
      <c r="E360" s="99">
        <v>40</v>
      </c>
      <c r="F360" s="118"/>
      <c r="G360" s="32"/>
      <c r="H360" s="32"/>
      <c r="I360" s="32"/>
      <c r="J360" s="32"/>
      <c r="K360" s="5">
        <v>0.05</v>
      </c>
      <c r="L360" s="5"/>
      <c r="M360" s="4"/>
      <c r="N360" s="4"/>
      <c r="O360" s="5"/>
      <c r="P360" s="8" t="s">
        <v>50</v>
      </c>
    </row>
    <row r="361" spans="1:16" s="28" customFormat="1" ht="12.75">
      <c r="A361" s="369">
        <v>78</v>
      </c>
      <c r="B361" s="416" t="s">
        <v>539</v>
      </c>
      <c r="C361" s="125">
        <v>4</v>
      </c>
      <c r="D361" s="335" t="s">
        <v>83</v>
      </c>
      <c r="E361" s="99">
        <v>50</v>
      </c>
      <c r="F361" s="140"/>
      <c r="G361" s="4"/>
      <c r="H361" s="4"/>
      <c r="I361" s="4"/>
      <c r="J361" s="39"/>
      <c r="K361" s="4">
        <v>0.01</v>
      </c>
      <c r="L361" s="4"/>
      <c r="M361" s="4"/>
      <c r="N361" s="4"/>
      <c r="O361" s="91"/>
      <c r="P361" s="79" t="s">
        <v>381</v>
      </c>
    </row>
    <row r="362" spans="1:16" s="28" customFormat="1" ht="12.75">
      <c r="A362" s="315"/>
      <c r="B362" s="416"/>
      <c r="C362" s="125">
        <v>14</v>
      </c>
      <c r="D362" s="336"/>
      <c r="E362" s="99">
        <v>50</v>
      </c>
      <c r="F362" s="140"/>
      <c r="G362" s="4"/>
      <c r="H362" s="4"/>
      <c r="I362" s="4"/>
      <c r="J362" s="39"/>
      <c r="K362" s="4">
        <v>0.05</v>
      </c>
      <c r="L362" s="4"/>
      <c r="M362" s="4"/>
      <c r="N362" s="4"/>
      <c r="O362" s="91"/>
      <c r="P362" s="9" t="s">
        <v>238</v>
      </c>
    </row>
    <row r="363" spans="1:16" s="28" customFormat="1" ht="12.75">
      <c r="A363" s="315"/>
      <c r="B363" s="416"/>
      <c r="C363" s="125">
        <v>22</v>
      </c>
      <c r="D363" s="336"/>
      <c r="E363" s="99">
        <v>50</v>
      </c>
      <c r="F363" s="140"/>
      <c r="G363" s="4"/>
      <c r="H363" s="4"/>
      <c r="I363" s="4"/>
      <c r="J363" s="39"/>
      <c r="K363" s="4">
        <v>0.01</v>
      </c>
      <c r="L363" s="4"/>
      <c r="M363" s="4"/>
      <c r="N363" s="4"/>
      <c r="O363" s="91"/>
      <c r="P363" s="9" t="s">
        <v>18</v>
      </c>
    </row>
    <row r="364" spans="1:16" s="28" customFormat="1" ht="12.75">
      <c r="A364" s="370"/>
      <c r="B364" s="416"/>
      <c r="C364" s="125">
        <v>32</v>
      </c>
      <c r="D364" s="337"/>
      <c r="E364" s="99">
        <v>50</v>
      </c>
      <c r="F364" s="140"/>
      <c r="G364" s="4"/>
      <c r="H364" s="4"/>
      <c r="I364" s="4"/>
      <c r="J364" s="39"/>
      <c r="K364" s="4">
        <v>0.04</v>
      </c>
      <c r="L364" s="4"/>
      <c r="M364" s="4"/>
      <c r="N364" s="4"/>
      <c r="O364" s="91"/>
      <c r="P364" s="8" t="s">
        <v>18</v>
      </c>
    </row>
    <row r="365" spans="1:16" s="28" customFormat="1" ht="12.75">
      <c r="A365" s="31">
        <v>79</v>
      </c>
      <c r="B365" s="29" t="s">
        <v>495</v>
      </c>
      <c r="C365" s="130"/>
      <c r="D365" s="139" t="s">
        <v>304</v>
      </c>
      <c r="E365" s="128" t="s">
        <v>333</v>
      </c>
      <c r="F365" s="118"/>
      <c r="G365" s="32"/>
      <c r="H365" s="32"/>
      <c r="I365" s="32"/>
      <c r="J365" s="32"/>
      <c r="K365" s="33">
        <v>1.2</v>
      </c>
      <c r="L365" s="33"/>
      <c r="M365" s="33"/>
      <c r="N365" s="33"/>
      <c r="O365" s="94"/>
      <c r="P365" s="27" t="s">
        <v>500</v>
      </c>
    </row>
    <row r="366" spans="1:16" s="28" customFormat="1" ht="12.75" customHeight="1">
      <c r="A366" s="371">
        <v>80</v>
      </c>
      <c r="B366" s="328" t="s">
        <v>329</v>
      </c>
      <c r="C366" s="125">
        <v>215</v>
      </c>
      <c r="D366" s="335" t="s">
        <v>83</v>
      </c>
      <c r="E366" s="99">
        <v>20</v>
      </c>
      <c r="F366" s="118"/>
      <c r="G366" s="39"/>
      <c r="H366" s="4"/>
      <c r="I366" s="4"/>
      <c r="J366" s="4"/>
      <c r="K366" s="39"/>
      <c r="L366" s="4">
        <v>0.11</v>
      </c>
      <c r="M366" s="4"/>
      <c r="N366" s="4"/>
      <c r="O366" s="91"/>
      <c r="P366" s="8" t="s">
        <v>20</v>
      </c>
    </row>
    <row r="367" spans="1:16" s="28" customFormat="1" ht="12.75" customHeight="1">
      <c r="A367" s="371"/>
      <c r="B367" s="329"/>
      <c r="C367" s="125">
        <v>403</v>
      </c>
      <c r="D367" s="336"/>
      <c r="E367" s="99">
        <v>20</v>
      </c>
      <c r="F367" s="118"/>
      <c r="G367" s="39"/>
      <c r="H367" s="4"/>
      <c r="I367" s="4"/>
      <c r="J367" s="4"/>
      <c r="K367" s="39"/>
      <c r="L367" s="4">
        <v>0.5</v>
      </c>
      <c r="M367" s="4"/>
      <c r="N367" s="4"/>
      <c r="O367" s="91"/>
      <c r="P367" s="70" t="s">
        <v>249</v>
      </c>
    </row>
    <row r="368" spans="1:16" s="28" customFormat="1" ht="12.75" customHeight="1">
      <c r="A368" s="371"/>
      <c r="B368" s="385"/>
      <c r="C368" s="125">
        <v>409</v>
      </c>
      <c r="D368" s="337"/>
      <c r="E368" s="99">
        <v>20</v>
      </c>
      <c r="F368" s="118"/>
      <c r="G368" s="39"/>
      <c r="H368" s="4"/>
      <c r="I368" s="4"/>
      <c r="J368" s="4"/>
      <c r="K368" s="39"/>
      <c r="L368" s="4">
        <v>0.22</v>
      </c>
      <c r="M368" s="4"/>
      <c r="N368" s="4"/>
      <c r="O368" s="91"/>
      <c r="P368" s="8" t="s">
        <v>21</v>
      </c>
    </row>
    <row r="369" spans="1:16" s="268" customFormat="1" ht="12.75" customHeight="1">
      <c r="A369" s="309">
        <v>81</v>
      </c>
      <c r="B369" s="328" t="s">
        <v>418</v>
      </c>
      <c r="C369" s="276">
        <v>9</v>
      </c>
      <c r="D369" s="378" t="s">
        <v>83</v>
      </c>
      <c r="E369" s="272">
        <v>20</v>
      </c>
      <c r="F369" s="279"/>
      <c r="G369" s="280"/>
      <c r="H369" s="280"/>
      <c r="I369" s="280"/>
      <c r="J369" s="280"/>
      <c r="K369" s="280"/>
      <c r="L369" s="211">
        <v>0.65</v>
      </c>
      <c r="M369" s="211"/>
      <c r="N369" s="210"/>
      <c r="O369" s="281"/>
      <c r="P369" s="282" t="s">
        <v>21</v>
      </c>
    </row>
    <row r="370" spans="1:16" s="28" customFormat="1" ht="12.75" customHeight="1">
      <c r="A370" s="310"/>
      <c r="B370" s="385"/>
      <c r="C370" s="129">
        <v>12</v>
      </c>
      <c r="D370" s="379"/>
      <c r="E370" s="99">
        <v>20</v>
      </c>
      <c r="F370" s="127"/>
      <c r="G370" s="40"/>
      <c r="H370" s="40"/>
      <c r="I370" s="40"/>
      <c r="J370" s="40"/>
      <c r="K370" s="40"/>
      <c r="L370" s="4">
        <v>0.05</v>
      </c>
      <c r="M370" s="4"/>
      <c r="N370" s="4"/>
      <c r="O370" s="91"/>
      <c r="P370" s="8" t="s">
        <v>57</v>
      </c>
    </row>
    <row r="371" spans="1:16" s="28" customFormat="1" ht="12.75" customHeight="1">
      <c r="A371" s="309">
        <v>82</v>
      </c>
      <c r="B371" s="389" t="s">
        <v>540</v>
      </c>
      <c r="C371" s="125">
        <v>1</v>
      </c>
      <c r="D371" s="335" t="s">
        <v>304</v>
      </c>
      <c r="E371" s="128" t="s">
        <v>332</v>
      </c>
      <c r="F371" s="127"/>
      <c r="G371" s="40"/>
      <c r="H371" s="40"/>
      <c r="I371" s="40"/>
      <c r="J371" s="40"/>
      <c r="K371" s="40"/>
      <c r="L371" s="252">
        <v>0.01</v>
      </c>
      <c r="M371" s="39"/>
      <c r="N371" s="4"/>
      <c r="O371" s="187"/>
      <c r="P371" s="8" t="s">
        <v>280</v>
      </c>
    </row>
    <row r="372" spans="1:16" s="28" customFormat="1" ht="12.75" customHeight="1">
      <c r="A372" s="311"/>
      <c r="B372" s="390"/>
      <c r="C372" s="125">
        <v>3</v>
      </c>
      <c r="D372" s="336"/>
      <c r="E372" s="128" t="s">
        <v>332</v>
      </c>
      <c r="F372" s="127"/>
      <c r="G372" s="40"/>
      <c r="H372" s="40"/>
      <c r="I372" s="40"/>
      <c r="J372" s="40"/>
      <c r="K372" s="40"/>
      <c r="L372" s="252">
        <v>0.01</v>
      </c>
      <c r="M372" s="39"/>
      <c r="N372" s="4"/>
      <c r="O372" s="187"/>
      <c r="P372" s="8" t="s">
        <v>280</v>
      </c>
    </row>
    <row r="373" spans="1:16" s="28" customFormat="1" ht="12.75" customHeight="1">
      <c r="A373" s="311"/>
      <c r="B373" s="390"/>
      <c r="C373" s="125">
        <v>5</v>
      </c>
      <c r="D373" s="336"/>
      <c r="E373" s="128" t="s">
        <v>332</v>
      </c>
      <c r="F373" s="127"/>
      <c r="G373" s="40"/>
      <c r="H373" s="40"/>
      <c r="I373" s="40"/>
      <c r="J373" s="40"/>
      <c r="K373" s="40"/>
      <c r="L373" s="252">
        <v>0.04</v>
      </c>
      <c r="M373" s="39"/>
      <c r="N373" s="4"/>
      <c r="O373" s="187"/>
      <c r="P373" s="8" t="s">
        <v>281</v>
      </c>
    </row>
    <row r="374" spans="1:16" s="28" customFormat="1" ht="12.75" customHeight="1">
      <c r="A374" s="311"/>
      <c r="B374" s="390"/>
      <c r="C374" s="125">
        <v>8</v>
      </c>
      <c r="D374" s="336"/>
      <c r="E374" s="128" t="s">
        <v>332</v>
      </c>
      <c r="F374" s="127"/>
      <c r="G374" s="40"/>
      <c r="H374" s="40"/>
      <c r="I374" s="40"/>
      <c r="J374" s="40"/>
      <c r="K374" s="40"/>
      <c r="L374" s="252">
        <v>0.14</v>
      </c>
      <c r="M374" s="39"/>
      <c r="N374" s="4"/>
      <c r="O374" s="187"/>
      <c r="P374" s="8" t="s">
        <v>398</v>
      </c>
    </row>
    <row r="375" spans="1:16" s="28" customFormat="1" ht="12.75" customHeight="1">
      <c r="A375" s="311"/>
      <c r="B375" s="390"/>
      <c r="C375" s="125">
        <v>15</v>
      </c>
      <c r="D375" s="336"/>
      <c r="E375" s="128" t="s">
        <v>332</v>
      </c>
      <c r="F375" s="127"/>
      <c r="G375" s="40"/>
      <c r="H375" s="40"/>
      <c r="I375" s="40"/>
      <c r="J375" s="40"/>
      <c r="K375" s="40"/>
      <c r="L375" s="252">
        <v>0.23</v>
      </c>
      <c r="M375" s="39"/>
      <c r="N375" s="4"/>
      <c r="O375" s="187"/>
      <c r="P375" s="12" t="s">
        <v>282</v>
      </c>
    </row>
    <row r="376" spans="1:16" s="28" customFormat="1" ht="12.75" customHeight="1">
      <c r="A376" s="310"/>
      <c r="B376" s="395"/>
      <c r="C376" s="125">
        <v>17</v>
      </c>
      <c r="D376" s="337"/>
      <c r="E376" s="128" t="s">
        <v>332</v>
      </c>
      <c r="F376" s="127"/>
      <c r="G376" s="40"/>
      <c r="H376" s="40"/>
      <c r="I376" s="40"/>
      <c r="J376" s="40"/>
      <c r="K376" s="40"/>
      <c r="L376" s="252">
        <v>0.02</v>
      </c>
      <c r="M376" s="39"/>
      <c r="N376" s="4"/>
      <c r="O376" s="187"/>
      <c r="P376" s="8" t="s">
        <v>280</v>
      </c>
    </row>
    <row r="377" spans="1:16" s="28" customFormat="1" ht="12.75">
      <c r="A377" s="315">
        <v>83</v>
      </c>
      <c r="B377" s="329" t="s">
        <v>512</v>
      </c>
      <c r="C377" s="129">
        <v>105</v>
      </c>
      <c r="D377" s="336" t="s">
        <v>304</v>
      </c>
      <c r="E377" s="138" t="s">
        <v>332</v>
      </c>
      <c r="F377" s="117"/>
      <c r="G377" s="48"/>
      <c r="H377" s="62"/>
      <c r="I377" s="22"/>
      <c r="J377" s="22"/>
      <c r="K377" s="22"/>
      <c r="L377" s="22">
        <v>1.45</v>
      </c>
      <c r="M377" s="22"/>
      <c r="N377" s="22"/>
      <c r="O377" s="23"/>
      <c r="P377" s="249" t="s">
        <v>241</v>
      </c>
    </row>
    <row r="378" spans="1:16" s="268" customFormat="1" ht="12.75">
      <c r="A378" s="315"/>
      <c r="B378" s="329"/>
      <c r="C378" s="276">
        <v>106</v>
      </c>
      <c r="D378" s="336"/>
      <c r="E378" s="277" t="s">
        <v>332</v>
      </c>
      <c r="F378" s="264"/>
      <c r="G378" s="265"/>
      <c r="H378" s="212"/>
      <c r="I378" s="210"/>
      <c r="J378" s="210"/>
      <c r="K378" s="210"/>
      <c r="L378" s="210">
        <v>2.03</v>
      </c>
      <c r="M378" s="210"/>
      <c r="N378" s="210"/>
      <c r="O378" s="275"/>
      <c r="P378" s="278" t="s">
        <v>476</v>
      </c>
    </row>
    <row r="379" spans="1:16" s="268" customFormat="1" ht="12.75">
      <c r="A379" s="315"/>
      <c r="B379" s="329"/>
      <c r="C379" s="276">
        <v>109</v>
      </c>
      <c r="D379" s="336"/>
      <c r="E379" s="277" t="s">
        <v>332</v>
      </c>
      <c r="F379" s="264"/>
      <c r="G379" s="265"/>
      <c r="H379" s="212"/>
      <c r="I379" s="210"/>
      <c r="J379" s="210"/>
      <c r="K379" s="210"/>
      <c r="L379" s="210">
        <v>0.1</v>
      </c>
      <c r="M379" s="210"/>
      <c r="N379" s="210"/>
      <c r="O379" s="275"/>
      <c r="P379" s="278" t="s">
        <v>477</v>
      </c>
    </row>
    <row r="380" spans="1:16" s="268" customFormat="1" ht="12.75">
      <c r="A380" s="315"/>
      <c r="B380" s="329"/>
      <c r="C380" s="276">
        <v>210</v>
      </c>
      <c r="D380" s="336"/>
      <c r="E380" s="277" t="s">
        <v>332</v>
      </c>
      <c r="F380" s="264"/>
      <c r="G380" s="265"/>
      <c r="H380" s="212"/>
      <c r="I380" s="210"/>
      <c r="J380" s="210"/>
      <c r="K380" s="210"/>
      <c r="L380" s="210">
        <v>0.1</v>
      </c>
      <c r="M380" s="210"/>
      <c r="N380" s="210"/>
      <c r="O380" s="275"/>
      <c r="P380" s="278" t="s">
        <v>477</v>
      </c>
    </row>
    <row r="381" spans="1:16" s="28" customFormat="1" ht="12.75">
      <c r="A381" s="315"/>
      <c r="B381" s="329"/>
      <c r="C381" s="125">
        <v>215</v>
      </c>
      <c r="D381" s="336"/>
      <c r="E381" s="128" t="s">
        <v>332</v>
      </c>
      <c r="F381" s="118"/>
      <c r="G381" s="32"/>
      <c r="H381" s="39"/>
      <c r="I381" s="4"/>
      <c r="J381" s="4"/>
      <c r="K381" s="4"/>
      <c r="L381" s="4">
        <v>0.35</v>
      </c>
      <c r="M381" s="4"/>
      <c r="N381" s="4"/>
      <c r="O381" s="5"/>
      <c r="P381" s="9" t="s">
        <v>382</v>
      </c>
    </row>
    <row r="382" spans="1:16" s="28" customFormat="1" ht="12.75">
      <c r="A382" s="315"/>
      <c r="B382" s="329"/>
      <c r="C382" s="125">
        <v>305</v>
      </c>
      <c r="D382" s="336"/>
      <c r="E382" s="128" t="s">
        <v>332</v>
      </c>
      <c r="F382" s="118"/>
      <c r="G382" s="32"/>
      <c r="H382" s="39"/>
      <c r="I382" s="4"/>
      <c r="J382" s="4"/>
      <c r="K382" s="4"/>
      <c r="L382" s="4">
        <v>1.41</v>
      </c>
      <c r="M382" s="4"/>
      <c r="N382" s="4"/>
      <c r="O382" s="5"/>
      <c r="P382" s="8" t="s">
        <v>99</v>
      </c>
    </row>
    <row r="383" spans="1:16" s="28" customFormat="1" ht="12.75" customHeight="1">
      <c r="A383" s="315"/>
      <c r="B383" s="329"/>
      <c r="C383" s="125">
        <v>306</v>
      </c>
      <c r="D383" s="336"/>
      <c r="E383" s="138" t="s">
        <v>332</v>
      </c>
      <c r="F383" s="118"/>
      <c r="G383" s="32"/>
      <c r="H383" s="39"/>
      <c r="I383" s="4"/>
      <c r="J383" s="4"/>
      <c r="K383" s="4"/>
      <c r="L383" s="4">
        <v>0.01</v>
      </c>
      <c r="M383" s="4"/>
      <c r="N383" s="4"/>
      <c r="O383" s="5"/>
      <c r="P383" s="13" t="s">
        <v>131</v>
      </c>
    </row>
    <row r="384" spans="1:16" s="28" customFormat="1" ht="12.75">
      <c r="A384" s="315"/>
      <c r="B384" s="329"/>
      <c r="C384" s="125">
        <v>309</v>
      </c>
      <c r="D384" s="336"/>
      <c r="E384" s="128" t="s">
        <v>332</v>
      </c>
      <c r="F384" s="118"/>
      <c r="G384" s="32"/>
      <c r="H384" s="39"/>
      <c r="I384" s="4"/>
      <c r="J384" s="4"/>
      <c r="K384" s="4"/>
      <c r="L384" s="4">
        <v>0.12</v>
      </c>
      <c r="M384" s="4"/>
      <c r="N384" s="4"/>
      <c r="O384" s="5"/>
      <c r="P384" s="9" t="s">
        <v>132</v>
      </c>
    </row>
    <row r="385" spans="1:16" s="28" customFormat="1" ht="12.75">
      <c r="A385" s="315"/>
      <c r="B385" s="329"/>
      <c r="C385" s="125">
        <v>406</v>
      </c>
      <c r="D385" s="336"/>
      <c r="E385" s="128" t="s">
        <v>332</v>
      </c>
      <c r="F385" s="118"/>
      <c r="G385" s="32"/>
      <c r="H385" s="39"/>
      <c r="I385" s="4"/>
      <c r="J385" s="4"/>
      <c r="K385" s="4"/>
      <c r="L385" s="4">
        <v>0.5</v>
      </c>
      <c r="M385" s="4"/>
      <c r="N385" s="4"/>
      <c r="O385" s="5"/>
      <c r="P385" s="8" t="s">
        <v>99</v>
      </c>
    </row>
    <row r="386" spans="1:16" s="28" customFormat="1" ht="12.75">
      <c r="A386" s="315"/>
      <c r="B386" s="329"/>
      <c r="C386" s="125">
        <v>410</v>
      </c>
      <c r="D386" s="336"/>
      <c r="E386" s="128" t="s">
        <v>332</v>
      </c>
      <c r="F386" s="118"/>
      <c r="G386" s="32"/>
      <c r="H386" s="39"/>
      <c r="I386" s="4"/>
      <c r="J386" s="4"/>
      <c r="K386" s="4"/>
      <c r="L386" s="4">
        <v>0.01</v>
      </c>
      <c r="M386" s="4"/>
      <c r="N386" s="4"/>
      <c r="O386" s="5"/>
      <c r="P386" s="9" t="s">
        <v>133</v>
      </c>
    </row>
    <row r="387" spans="1:16" s="28" customFormat="1" ht="13.5" thickBot="1">
      <c r="A387" s="372"/>
      <c r="B387" s="377"/>
      <c r="C387" s="116">
        <v>416</v>
      </c>
      <c r="D387" s="338"/>
      <c r="E387" s="137" t="s">
        <v>332</v>
      </c>
      <c r="F387" s="119"/>
      <c r="G387" s="121"/>
      <c r="H387" s="111"/>
      <c r="I387" s="101"/>
      <c r="J387" s="101"/>
      <c r="K387" s="101"/>
      <c r="L387" s="101">
        <v>0.28</v>
      </c>
      <c r="M387" s="101"/>
      <c r="N387" s="101"/>
      <c r="O387" s="223"/>
      <c r="P387" s="104" t="s">
        <v>134</v>
      </c>
    </row>
    <row r="388" spans="1:16" ht="22.5" customHeight="1" thickBot="1">
      <c r="A388" s="306" t="s">
        <v>80</v>
      </c>
      <c r="B388" s="325" t="s">
        <v>81</v>
      </c>
      <c r="C388" s="324" t="s">
        <v>82</v>
      </c>
      <c r="D388" s="97" t="s">
        <v>301</v>
      </c>
      <c r="E388" s="353" t="s">
        <v>338</v>
      </c>
      <c r="F388" s="359" t="s">
        <v>84</v>
      </c>
      <c r="G388" s="360"/>
      <c r="H388" s="360"/>
      <c r="I388" s="360"/>
      <c r="J388" s="360"/>
      <c r="K388" s="360"/>
      <c r="L388" s="360"/>
      <c r="M388" s="360"/>
      <c r="N388" s="360"/>
      <c r="O388" s="361"/>
      <c r="P388" s="350" t="s">
        <v>0</v>
      </c>
    </row>
    <row r="389" spans="1:16" ht="12.75">
      <c r="A389" s="307"/>
      <c r="B389" s="326"/>
      <c r="C389" s="313"/>
      <c r="D389" s="98" t="s">
        <v>302</v>
      </c>
      <c r="E389" s="354"/>
      <c r="F389" s="364" t="s">
        <v>1</v>
      </c>
      <c r="G389" s="366" t="s">
        <v>2</v>
      </c>
      <c r="H389" s="356" t="s">
        <v>3</v>
      </c>
      <c r="I389" s="356" t="s">
        <v>4</v>
      </c>
      <c r="J389" s="356" t="s">
        <v>5</v>
      </c>
      <c r="K389" s="356" t="s">
        <v>6</v>
      </c>
      <c r="L389" s="356" t="s">
        <v>7</v>
      </c>
      <c r="M389" s="356" t="s">
        <v>8</v>
      </c>
      <c r="N389" s="356" t="s">
        <v>9</v>
      </c>
      <c r="O389" s="362" t="s">
        <v>10</v>
      </c>
      <c r="P389" s="351"/>
    </row>
    <row r="390" spans="1:16" ht="12.75" customHeight="1" thickBot="1">
      <c r="A390" s="308"/>
      <c r="B390" s="327"/>
      <c r="C390" s="314"/>
      <c r="D390" s="19" t="s">
        <v>303</v>
      </c>
      <c r="E390" s="355"/>
      <c r="F390" s="365"/>
      <c r="G390" s="367"/>
      <c r="H390" s="357"/>
      <c r="I390" s="357"/>
      <c r="J390" s="357"/>
      <c r="K390" s="357"/>
      <c r="L390" s="357"/>
      <c r="M390" s="357"/>
      <c r="N390" s="357"/>
      <c r="O390" s="363"/>
      <c r="P390" s="352"/>
    </row>
    <row r="391" spans="1:16" s="28" customFormat="1" ht="12.75">
      <c r="A391" s="371">
        <v>84</v>
      </c>
      <c r="B391" s="3" t="s">
        <v>448</v>
      </c>
      <c r="C391" s="125">
        <v>14</v>
      </c>
      <c r="D391" s="422" t="s">
        <v>83</v>
      </c>
      <c r="E391" s="99">
        <v>40</v>
      </c>
      <c r="F391" s="127"/>
      <c r="G391" s="40"/>
      <c r="H391" s="40"/>
      <c r="I391" s="40"/>
      <c r="J391" s="40"/>
      <c r="K391" s="40"/>
      <c r="L391" s="187">
        <v>0.21</v>
      </c>
      <c r="M391" s="39"/>
      <c r="N391" s="4"/>
      <c r="O391" s="5"/>
      <c r="P391" s="8" t="s">
        <v>152</v>
      </c>
    </row>
    <row r="392" spans="1:16" s="28" customFormat="1" ht="12.75">
      <c r="A392" s="371"/>
      <c r="B392" s="180" t="s">
        <v>449</v>
      </c>
      <c r="C392" s="125">
        <v>16</v>
      </c>
      <c r="D392" s="368"/>
      <c r="E392" s="99">
        <v>40</v>
      </c>
      <c r="F392" s="127"/>
      <c r="G392" s="40"/>
      <c r="H392" s="40"/>
      <c r="I392" s="40"/>
      <c r="J392" s="40"/>
      <c r="K392" s="40"/>
      <c r="L392" s="187">
        <v>0.16</v>
      </c>
      <c r="M392" s="39"/>
      <c r="N392" s="4"/>
      <c r="O392" s="5"/>
      <c r="P392" s="8" t="s">
        <v>152</v>
      </c>
    </row>
    <row r="393" spans="1:16" s="28" customFormat="1" ht="12.75">
      <c r="A393" s="371"/>
      <c r="B393" s="180"/>
      <c r="C393" s="125">
        <v>17</v>
      </c>
      <c r="D393" s="368"/>
      <c r="E393" s="99">
        <v>40</v>
      </c>
      <c r="F393" s="127"/>
      <c r="G393" s="40"/>
      <c r="H393" s="40"/>
      <c r="I393" s="40"/>
      <c r="J393" s="40"/>
      <c r="K393" s="40"/>
      <c r="L393" s="187">
        <v>1.01</v>
      </c>
      <c r="M393" s="39"/>
      <c r="N393" s="4"/>
      <c r="O393" s="5"/>
      <c r="P393" s="8" t="s">
        <v>153</v>
      </c>
    </row>
    <row r="394" spans="1:16" s="28" customFormat="1" ht="12.75">
      <c r="A394" s="371"/>
      <c r="B394" s="180"/>
      <c r="C394" s="125">
        <v>19</v>
      </c>
      <c r="D394" s="368"/>
      <c r="E394" s="99">
        <v>40</v>
      </c>
      <c r="F394" s="127"/>
      <c r="G394" s="40"/>
      <c r="H394" s="40"/>
      <c r="I394" s="40"/>
      <c r="J394" s="40"/>
      <c r="K394" s="40"/>
      <c r="L394" s="187">
        <v>0.01</v>
      </c>
      <c r="M394" s="39"/>
      <c r="N394" s="4"/>
      <c r="O394" s="5"/>
      <c r="P394" s="8" t="s">
        <v>158</v>
      </c>
    </row>
    <row r="395" spans="1:16" s="28" customFormat="1" ht="12.75">
      <c r="A395" s="369"/>
      <c r="B395" s="180"/>
      <c r="C395" s="181">
        <v>21</v>
      </c>
      <c r="D395" s="368"/>
      <c r="E395" s="161">
        <v>40</v>
      </c>
      <c r="F395" s="189"/>
      <c r="G395" s="190"/>
      <c r="H395" s="190"/>
      <c r="I395" s="190"/>
      <c r="J395" s="190"/>
      <c r="K395" s="190"/>
      <c r="L395" s="250">
        <v>0.26</v>
      </c>
      <c r="M395" s="184"/>
      <c r="N395" s="185"/>
      <c r="O395" s="251"/>
      <c r="P395" s="9" t="s">
        <v>158</v>
      </c>
    </row>
    <row r="396" spans="1:16" s="28" customFormat="1" ht="12.75">
      <c r="A396" s="369">
        <v>85</v>
      </c>
      <c r="B396" s="328" t="s">
        <v>96</v>
      </c>
      <c r="C396" s="125">
        <v>7</v>
      </c>
      <c r="D396" s="335" t="s">
        <v>304</v>
      </c>
      <c r="E396" s="99">
        <v>10</v>
      </c>
      <c r="F396" s="143"/>
      <c r="G396" s="61"/>
      <c r="H396" s="39"/>
      <c r="I396" s="4"/>
      <c r="J396" s="4"/>
      <c r="K396" s="4"/>
      <c r="L396" s="4">
        <v>0.01</v>
      </c>
      <c r="M396" s="4"/>
      <c r="N396" s="4"/>
      <c r="O396" s="5"/>
      <c r="P396" s="8" t="s">
        <v>29</v>
      </c>
    </row>
    <row r="397" spans="1:16" s="28" customFormat="1" ht="12.75">
      <c r="A397" s="370"/>
      <c r="B397" s="385"/>
      <c r="C397" s="125">
        <v>22</v>
      </c>
      <c r="D397" s="337"/>
      <c r="E397" s="99">
        <v>10</v>
      </c>
      <c r="F397" s="143"/>
      <c r="G397" s="61"/>
      <c r="H397" s="39"/>
      <c r="I397" s="4"/>
      <c r="J397" s="4"/>
      <c r="K397" s="4"/>
      <c r="L397" s="4">
        <v>0.01</v>
      </c>
      <c r="M397" s="4"/>
      <c r="N397" s="4"/>
      <c r="O397" s="5"/>
      <c r="P397" s="8" t="s">
        <v>178</v>
      </c>
    </row>
    <row r="398" spans="1:16" s="28" customFormat="1" ht="13.5" customHeight="1">
      <c r="A398" s="311">
        <v>86</v>
      </c>
      <c r="B398" s="328" t="s">
        <v>319</v>
      </c>
      <c r="C398" s="129">
        <v>1</v>
      </c>
      <c r="D398" s="335" t="s">
        <v>304</v>
      </c>
      <c r="E398" s="138" t="s">
        <v>332</v>
      </c>
      <c r="F398" s="114"/>
      <c r="G398" s="53"/>
      <c r="H398" s="53"/>
      <c r="I398" s="53"/>
      <c r="J398" s="53"/>
      <c r="K398" s="53"/>
      <c r="L398" s="23">
        <v>0.34</v>
      </c>
      <c r="M398" s="4"/>
      <c r="N398" s="4"/>
      <c r="O398" s="23"/>
      <c r="P398" s="9" t="s">
        <v>242</v>
      </c>
    </row>
    <row r="399" spans="1:16" s="28" customFormat="1" ht="13.5" customHeight="1">
      <c r="A399" s="311"/>
      <c r="B399" s="329"/>
      <c r="C399" s="129">
        <v>8</v>
      </c>
      <c r="D399" s="336"/>
      <c r="E399" s="138" t="s">
        <v>332</v>
      </c>
      <c r="F399" s="114"/>
      <c r="G399" s="53"/>
      <c r="H399" s="53"/>
      <c r="I399" s="53"/>
      <c r="J399" s="53"/>
      <c r="K399" s="53"/>
      <c r="L399" s="23">
        <v>1.44</v>
      </c>
      <c r="M399" s="4"/>
      <c r="N399" s="4"/>
      <c r="O399" s="23"/>
      <c r="P399" s="9" t="s">
        <v>243</v>
      </c>
    </row>
    <row r="400" spans="1:16" s="28" customFormat="1" ht="13.5" customHeight="1">
      <c r="A400" s="311"/>
      <c r="B400" s="329"/>
      <c r="C400" s="129">
        <v>9</v>
      </c>
      <c r="D400" s="336"/>
      <c r="E400" s="138" t="s">
        <v>332</v>
      </c>
      <c r="F400" s="114"/>
      <c r="G400" s="53"/>
      <c r="H400" s="53"/>
      <c r="I400" s="53"/>
      <c r="J400" s="53"/>
      <c r="K400" s="53"/>
      <c r="L400" s="23">
        <v>0.08</v>
      </c>
      <c r="M400" s="4"/>
      <c r="N400" s="4"/>
      <c r="O400" s="23"/>
      <c r="P400" s="13" t="s">
        <v>77</v>
      </c>
    </row>
    <row r="401" spans="1:16" s="28" customFormat="1" ht="12.75">
      <c r="A401" s="311"/>
      <c r="B401" s="329"/>
      <c r="C401" s="125">
        <v>10</v>
      </c>
      <c r="D401" s="336"/>
      <c r="E401" s="138" t="s">
        <v>332</v>
      </c>
      <c r="F401" s="127"/>
      <c r="G401" s="40"/>
      <c r="H401" s="40"/>
      <c r="I401" s="40"/>
      <c r="J401" s="40"/>
      <c r="K401" s="40"/>
      <c r="L401" s="5">
        <v>0.01</v>
      </c>
      <c r="M401" s="4"/>
      <c r="N401" s="4"/>
      <c r="O401" s="5"/>
      <c r="P401" s="88" t="s">
        <v>244</v>
      </c>
    </row>
    <row r="402" spans="1:16" s="28" customFormat="1" ht="12.75">
      <c r="A402" s="311"/>
      <c r="B402" s="329"/>
      <c r="C402" s="125">
        <v>13</v>
      </c>
      <c r="D402" s="336"/>
      <c r="E402" s="138" t="s">
        <v>332</v>
      </c>
      <c r="F402" s="127"/>
      <c r="G402" s="40"/>
      <c r="H402" s="40"/>
      <c r="I402" s="40"/>
      <c r="J402" s="40"/>
      <c r="K402" s="40"/>
      <c r="L402" s="5">
        <v>0.43</v>
      </c>
      <c r="M402" s="4"/>
      <c r="N402" s="4"/>
      <c r="O402" s="5"/>
      <c r="P402" s="88" t="s">
        <v>426</v>
      </c>
    </row>
    <row r="403" spans="1:16" s="28" customFormat="1" ht="12.75">
      <c r="A403" s="311"/>
      <c r="B403" s="329"/>
      <c r="C403" s="125">
        <v>15</v>
      </c>
      <c r="D403" s="336"/>
      <c r="E403" s="138" t="s">
        <v>332</v>
      </c>
      <c r="F403" s="127"/>
      <c r="G403" s="40"/>
      <c r="H403" s="40"/>
      <c r="I403" s="40"/>
      <c r="J403" s="40"/>
      <c r="K403" s="40"/>
      <c r="L403" s="5">
        <v>0.02</v>
      </c>
      <c r="M403" s="4"/>
      <c r="N403" s="4"/>
      <c r="O403" s="5"/>
      <c r="P403" s="8" t="s">
        <v>245</v>
      </c>
    </row>
    <row r="404" spans="1:16" s="28" customFormat="1" ht="13.5" customHeight="1">
      <c r="A404" s="310"/>
      <c r="B404" s="385"/>
      <c r="C404" s="125">
        <v>22</v>
      </c>
      <c r="D404" s="337"/>
      <c r="E404" s="138" t="s">
        <v>332</v>
      </c>
      <c r="F404" s="127"/>
      <c r="G404" s="40"/>
      <c r="H404" s="40"/>
      <c r="I404" s="40"/>
      <c r="J404" s="40"/>
      <c r="K404" s="40"/>
      <c r="L404" s="5">
        <v>0.06</v>
      </c>
      <c r="M404" s="4"/>
      <c r="N404" s="4"/>
      <c r="O404" s="5"/>
      <c r="P404" s="88" t="s">
        <v>246</v>
      </c>
    </row>
    <row r="405" spans="1:16" s="28" customFormat="1" ht="21.75" customHeight="1">
      <c r="A405" s="31">
        <v>87</v>
      </c>
      <c r="B405" s="253" t="s">
        <v>541</v>
      </c>
      <c r="C405" s="125">
        <v>15</v>
      </c>
      <c r="D405" s="125" t="s">
        <v>304</v>
      </c>
      <c r="E405" s="128" t="s">
        <v>332</v>
      </c>
      <c r="F405" s="118"/>
      <c r="G405" s="32"/>
      <c r="H405" s="32"/>
      <c r="I405" s="32"/>
      <c r="J405" s="32"/>
      <c r="K405" s="39"/>
      <c r="L405" s="4">
        <v>0.85</v>
      </c>
      <c r="M405" s="4"/>
      <c r="N405" s="4"/>
      <c r="O405" s="5"/>
      <c r="P405" s="10" t="s">
        <v>385</v>
      </c>
    </row>
    <row r="406" spans="1:16" s="28" customFormat="1" ht="12.75" customHeight="1">
      <c r="A406" s="315">
        <v>88</v>
      </c>
      <c r="B406" s="329" t="s">
        <v>419</v>
      </c>
      <c r="C406" s="129">
        <v>113</v>
      </c>
      <c r="D406" s="336" t="s">
        <v>304</v>
      </c>
      <c r="E406" s="138" t="s">
        <v>332</v>
      </c>
      <c r="F406" s="229"/>
      <c r="G406" s="48"/>
      <c r="H406" s="48"/>
      <c r="I406" s="62"/>
      <c r="J406" s="62"/>
      <c r="K406" s="62"/>
      <c r="L406" s="22">
        <v>0.13</v>
      </c>
      <c r="M406" s="22"/>
      <c r="N406" s="22"/>
      <c r="O406" s="92"/>
      <c r="P406" s="174" t="s">
        <v>251</v>
      </c>
    </row>
    <row r="407" spans="1:16" s="28" customFormat="1" ht="12.75" customHeight="1">
      <c r="A407" s="315"/>
      <c r="B407" s="329"/>
      <c r="C407" s="125">
        <v>115</v>
      </c>
      <c r="D407" s="336"/>
      <c r="E407" s="128" t="s">
        <v>332</v>
      </c>
      <c r="F407" s="220"/>
      <c r="G407" s="32"/>
      <c r="H407" s="32"/>
      <c r="I407" s="39"/>
      <c r="J407" s="39"/>
      <c r="K407" s="39"/>
      <c r="L407" s="4">
        <v>0.4</v>
      </c>
      <c r="M407" s="4"/>
      <c r="N407" s="4"/>
      <c r="O407" s="91"/>
      <c r="P407" s="225" t="s">
        <v>399</v>
      </c>
    </row>
    <row r="408" spans="1:16" s="28" customFormat="1" ht="12.75" customHeight="1">
      <c r="A408" s="315"/>
      <c r="B408" s="329"/>
      <c r="C408" s="125">
        <v>119</v>
      </c>
      <c r="D408" s="336"/>
      <c r="E408" s="138" t="s">
        <v>332</v>
      </c>
      <c r="F408" s="229"/>
      <c r="G408" s="48"/>
      <c r="H408" s="48"/>
      <c r="I408" s="62"/>
      <c r="J408" s="62"/>
      <c r="K408" s="62"/>
      <c r="L408" s="22">
        <v>0.23</v>
      </c>
      <c r="M408" s="22"/>
      <c r="N408" s="4"/>
      <c r="O408" s="23"/>
      <c r="P408" s="12" t="s">
        <v>37</v>
      </c>
    </row>
    <row r="409" spans="1:16" s="28" customFormat="1" ht="12.75" customHeight="1">
      <c r="A409" s="315"/>
      <c r="B409" s="329"/>
      <c r="C409" s="125">
        <v>212</v>
      </c>
      <c r="D409" s="336"/>
      <c r="E409" s="128" t="s">
        <v>332</v>
      </c>
      <c r="F409" s="220"/>
      <c r="G409" s="32"/>
      <c r="H409" s="32"/>
      <c r="I409" s="39"/>
      <c r="J409" s="39"/>
      <c r="K409" s="39"/>
      <c r="L409" s="4">
        <v>0.01</v>
      </c>
      <c r="M409" s="4"/>
      <c r="N409" s="4"/>
      <c r="O409" s="5"/>
      <c r="P409" s="86" t="s">
        <v>251</v>
      </c>
    </row>
    <row r="410" spans="1:16" s="28" customFormat="1" ht="12.75" customHeight="1">
      <c r="A410" s="315"/>
      <c r="B410" s="329"/>
      <c r="C410" s="125">
        <v>214</v>
      </c>
      <c r="D410" s="336"/>
      <c r="E410" s="128" t="s">
        <v>332</v>
      </c>
      <c r="F410" s="220"/>
      <c r="G410" s="32"/>
      <c r="H410" s="32"/>
      <c r="I410" s="39"/>
      <c r="J410" s="39"/>
      <c r="K410" s="39"/>
      <c r="L410" s="4">
        <v>0.01</v>
      </c>
      <c r="M410" s="4"/>
      <c r="N410" s="4"/>
      <c r="O410" s="5"/>
      <c r="P410" s="86" t="s">
        <v>254</v>
      </c>
    </row>
    <row r="411" spans="1:16" s="28" customFormat="1" ht="12.75" customHeight="1">
      <c r="A411" s="315"/>
      <c r="B411" s="329"/>
      <c r="C411" s="125">
        <v>216</v>
      </c>
      <c r="D411" s="336"/>
      <c r="E411" s="128" t="s">
        <v>332</v>
      </c>
      <c r="F411" s="220"/>
      <c r="G411" s="32"/>
      <c r="H411" s="32"/>
      <c r="I411" s="39"/>
      <c r="J411" s="39"/>
      <c r="K411" s="39"/>
      <c r="L411" s="4">
        <v>0.21</v>
      </c>
      <c r="M411" s="4"/>
      <c r="N411" s="4"/>
      <c r="O411" s="5"/>
      <c r="P411" s="8" t="s">
        <v>138</v>
      </c>
    </row>
    <row r="412" spans="1:16" s="28" customFormat="1" ht="12.75" customHeight="1">
      <c r="A412" s="315"/>
      <c r="B412" s="329"/>
      <c r="C412" s="125">
        <v>313</v>
      </c>
      <c r="D412" s="336"/>
      <c r="E412" s="128" t="s">
        <v>332</v>
      </c>
      <c r="F412" s="220"/>
      <c r="G412" s="32"/>
      <c r="H412" s="32"/>
      <c r="I412" s="39"/>
      <c r="J412" s="39"/>
      <c r="K412" s="39"/>
      <c r="L412" s="4">
        <v>0.21</v>
      </c>
      <c r="M412" s="4"/>
      <c r="N412" s="4"/>
      <c r="O412" s="5"/>
      <c r="P412" s="86" t="s">
        <v>251</v>
      </c>
    </row>
    <row r="413" spans="1:16" s="28" customFormat="1" ht="12.75" customHeight="1">
      <c r="A413" s="315"/>
      <c r="B413" s="329"/>
      <c r="C413" s="125">
        <v>404</v>
      </c>
      <c r="D413" s="336"/>
      <c r="E413" s="128" t="s">
        <v>332</v>
      </c>
      <c r="F413" s="220"/>
      <c r="G413" s="32"/>
      <c r="H413" s="32"/>
      <c r="I413" s="39"/>
      <c r="J413" s="39"/>
      <c r="K413" s="39"/>
      <c r="L413" s="4">
        <v>0.03</v>
      </c>
      <c r="M413" s="4"/>
      <c r="N413" s="4"/>
      <c r="O413" s="5"/>
      <c r="P413" s="84" t="s">
        <v>252</v>
      </c>
    </row>
    <row r="414" spans="1:16" s="28" customFormat="1" ht="12.75" customHeight="1">
      <c r="A414" s="315"/>
      <c r="B414" s="329"/>
      <c r="C414" s="125">
        <v>405</v>
      </c>
      <c r="D414" s="336"/>
      <c r="E414" s="128" t="s">
        <v>332</v>
      </c>
      <c r="F414" s="220"/>
      <c r="G414" s="32"/>
      <c r="H414" s="32"/>
      <c r="I414" s="39"/>
      <c r="J414" s="39"/>
      <c r="K414" s="39"/>
      <c r="L414" s="4">
        <v>0.01</v>
      </c>
      <c r="M414" s="4"/>
      <c r="N414" s="4"/>
      <c r="O414" s="5"/>
      <c r="P414" s="84" t="s">
        <v>252</v>
      </c>
    </row>
    <row r="415" spans="1:16" s="28" customFormat="1" ht="12.75" customHeight="1">
      <c r="A415" s="315"/>
      <c r="B415" s="329"/>
      <c r="C415" s="125">
        <v>406</v>
      </c>
      <c r="D415" s="336"/>
      <c r="E415" s="128" t="s">
        <v>332</v>
      </c>
      <c r="F415" s="220"/>
      <c r="G415" s="32"/>
      <c r="H415" s="32"/>
      <c r="I415" s="39"/>
      <c r="J415" s="39"/>
      <c r="K415" s="39"/>
      <c r="L415" s="4">
        <v>0.35</v>
      </c>
      <c r="M415" s="4"/>
      <c r="N415" s="4"/>
      <c r="O415" s="5"/>
      <c r="P415" s="84" t="s">
        <v>252</v>
      </c>
    </row>
    <row r="416" spans="1:16" s="28" customFormat="1" ht="12.75" customHeight="1">
      <c r="A416" s="315"/>
      <c r="B416" s="329"/>
      <c r="C416" s="125">
        <v>407</v>
      </c>
      <c r="D416" s="336"/>
      <c r="E416" s="128" t="s">
        <v>332</v>
      </c>
      <c r="F416" s="220"/>
      <c r="G416" s="32"/>
      <c r="H416" s="32"/>
      <c r="I416" s="39"/>
      <c r="J416" s="39"/>
      <c r="K416" s="39"/>
      <c r="L416" s="4">
        <v>1.16</v>
      </c>
      <c r="M416" s="4"/>
      <c r="N416" s="4"/>
      <c r="O416" s="5"/>
      <c r="P416" s="84" t="s">
        <v>253</v>
      </c>
    </row>
    <row r="417" spans="1:16" s="28" customFormat="1" ht="12.75" customHeight="1">
      <c r="A417" s="31">
        <v>89</v>
      </c>
      <c r="B417" s="29" t="s">
        <v>495</v>
      </c>
      <c r="C417" s="130"/>
      <c r="D417" s="139" t="s">
        <v>304</v>
      </c>
      <c r="E417" s="132">
        <v>15</v>
      </c>
      <c r="F417" s="220"/>
      <c r="G417" s="32"/>
      <c r="H417" s="32"/>
      <c r="I417" s="32"/>
      <c r="J417" s="32"/>
      <c r="K417" s="32"/>
      <c r="L417" s="33">
        <v>1.2</v>
      </c>
      <c r="M417" s="33"/>
      <c r="N417" s="33"/>
      <c r="O417" s="34"/>
      <c r="P417" s="27" t="s">
        <v>501</v>
      </c>
    </row>
    <row r="418" spans="1:16" s="28" customFormat="1" ht="13.5" customHeight="1">
      <c r="A418" s="330">
        <v>90</v>
      </c>
      <c r="B418" s="437" t="s">
        <v>542</v>
      </c>
      <c r="C418" s="217">
        <v>3</v>
      </c>
      <c r="D418" s="335" t="s">
        <v>306</v>
      </c>
      <c r="E418" s="99">
        <v>5</v>
      </c>
      <c r="F418" s="221"/>
      <c r="G418" s="40"/>
      <c r="H418" s="40"/>
      <c r="I418" s="40"/>
      <c r="J418" s="40"/>
      <c r="K418" s="40"/>
      <c r="L418" s="40"/>
      <c r="M418" s="186">
        <v>0.18</v>
      </c>
      <c r="N418" s="4"/>
      <c r="O418" s="5"/>
      <c r="P418" s="9" t="s">
        <v>159</v>
      </c>
    </row>
    <row r="419" spans="1:16" s="28" customFormat="1" ht="13.5" customHeight="1">
      <c r="A419" s="331"/>
      <c r="B419" s="348"/>
      <c r="C419" s="217">
        <v>16</v>
      </c>
      <c r="D419" s="336"/>
      <c r="E419" s="99">
        <v>5</v>
      </c>
      <c r="F419" s="221"/>
      <c r="G419" s="40"/>
      <c r="H419" s="40"/>
      <c r="I419" s="40"/>
      <c r="J419" s="40"/>
      <c r="K419" s="40"/>
      <c r="L419" s="40"/>
      <c r="M419" s="186">
        <v>0.33</v>
      </c>
      <c r="N419" s="22"/>
      <c r="O419" s="5"/>
      <c r="P419" s="8" t="s">
        <v>141</v>
      </c>
    </row>
    <row r="420" spans="1:16" s="28" customFormat="1" ht="13.5" customHeight="1">
      <c r="A420" s="331"/>
      <c r="B420" s="348"/>
      <c r="C420" s="217">
        <v>18</v>
      </c>
      <c r="D420" s="336"/>
      <c r="E420" s="99">
        <v>5</v>
      </c>
      <c r="F420" s="221"/>
      <c r="G420" s="40"/>
      <c r="H420" s="40"/>
      <c r="I420" s="40"/>
      <c r="J420" s="40"/>
      <c r="K420" s="40"/>
      <c r="L420" s="40"/>
      <c r="M420" s="186">
        <v>0.62</v>
      </c>
      <c r="N420" s="22"/>
      <c r="O420" s="5"/>
      <c r="P420" s="13" t="s">
        <v>160</v>
      </c>
    </row>
    <row r="421" spans="1:16" s="28" customFormat="1" ht="13.5" customHeight="1">
      <c r="A421" s="331"/>
      <c r="B421" s="348"/>
      <c r="C421" s="217">
        <v>20</v>
      </c>
      <c r="D421" s="336"/>
      <c r="E421" s="99">
        <v>5</v>
      </c>
      <c r="F421" s="221"/>
      <c r="G421" s="40"/>
      <c r="H421" s="40"/>
      <c r="I421" s="40"/>
      <c r="J421" s="40"/>
      <c r="K421" s="40"/>
      <c r="L421" s="40"/>
      <c r="M421" s="186">
        <v>0.83</v>
      </c>
      <c r="N421" s="22"/>
      <c r="O421" s="5"/>
      <c r="P421" s="8" t="s">
        <v>387</v>
      </c>
    </row>
    <row r="422" spans="1:16" s="28" customFormat="1" ht="13.5" customHeight="1">
      <c r="A422" s="331"/>
      <c r="B422" s="348"/>
      <c r="C422" s="217">
        <v>21</v>
      </c>
      <c r="D422" s="336"/>
      <c r="E422" s="99">
        <v>5</v>
      </c>
      <c r="F422" s="221"/>
      <c r="G422" s="40"/>
      <c r="H422" s="40"/>
      <c r="I422" s="40"/>
      <c r="J422" s="40"/>
      <c r="K422" s="40"/>
      <c r="L422" s="40"/>
      <c r="M422" s="186">
        <v>0.23</v>
      </c>
      <c r="N422" s="22"/>
      <c r="O422" s="5"/>
      <c r="P422" s="8" t="s">
        <v>387</v>
      </c>
    </row>
    <row r="423" spans="1:16" s="28" customFormat="1" ht="13.5" customHeight="1">
      <c r="A423" s="331"/>
      <c r="B423" s="348"/>
      <c r="C423" s="217">
        <v>22</v>
      </c>
      <c r="D423" s="336"/>
      <c r="E423" s="99">
        <v>5</v>
      </c>
      <c r="F423" s="221"/>
      <c r="G423" s="40"/>
      <c r="H423" s="40"/>
      <c r="I423" s="40"/>
      <c r="J423" s="40"/>
      <c r="K423" s="40"/>
      <c r="L423" s="40"/>
      <c r="M423" s="186">
        <v>0.84</v>
      </c>
      <c r="N423" s="22"/>
      <c r="O423" s="5"/>
      <c r="P423" s="8" t="s">
        <v>386</v>
      </c>
    </row>
    <row r="424" spans="1:16" s="28" customFormat="1" ht="13.5" customHeight="1">
      <c r="A424" s="369">
        <v>91</v>
      </c>
      <c r="B424" s="328" t="s">
        <v>323</v>
      </c>
      <c r="C424" s="125">
        <v>1</v>
      </c>
      <c r="D424" s="422" t="s">
        <v>83</v>
      </c>
      <c r="E424" s="99">
        <v>60</v>
      </c>
      <c r="F424" s="220"/>
      <c r="G424" s="32"/>
      <c r="H424" s="39"/>
      <c r="I424" s="4"/>
      <c r="J424" s="4"/>
      <c r="K424" s="4"/>
      <c r="L424" s="39"/>
      <c r="M424" s="186">
        <v>0.02</v>
      </c>
      <c r="N424" s="22"/>
      <c r="O424" s="5"/>
      <c r="P424" s="9" t="s">
        <v>32</v>
      </c>
    </row>
    <row r="425" spans="1:16" s="28" customFormat="1" ht="13.5" customHeight="1" thickBot="1">
      <c r="A425" s="370"/>
      <c r="B425" s="385"/>
      <c r="C425" s="125">
        <v>15</v>
      </c>
      <c r="D425" s="434"/>
      <c r="E425" s="99">
        <v>60</v>
      </c>
      <c r="F425" s="220"/>
      <c r="G425" s="32"/>
      <c r="H425" s="39"/>
      <c r="I425" s="4"/>
      <c r="J425" s="4"/>
      <c r="K425" s="4"/>
      <c r="L425" s="39"/>
      <c r="M425" s="186">
        <v>0.06</v>
      </c>
      <c r="N425" s="22"/>
      <c r="O425" s="5"/>
      <c r="P425" s="9" t="s">
        <v>259</v>
      </c>
    </row>
    <row r="426" spans="1:16" ht="22.5" customHeight="1" thickBot="1">
      <c r="A426" s="306" t="s">
        <v>80</v>
      </c>
      <c r="B426" s="325" t="s">
        <v>81</v>
      </c>
      <c r="C426" s="324" t="s">
        <v>82</v>
      </c>
      <c r="D426" s="97" t="s">
        <v>301</v>
      </c>
      <c r="E426" s="353" t="s">
        <v>338</v>
      </c>
      <c r="F426" s="359" t="s">
        <v>84</v>
      </c>
      <c r="G426" s="360"/>
      <c r="H426" s="360"/>
      <c r="I426" s="360"/>
      <c r="J426" s="360"/>
      <c r="K426" s="360"/>
      <c r="L426" s="360"/>
      <c r="M426" s="360"/>
      <c r="N426" s="360"/>
      <c r="O426" s="361"/>
      <c r="P426" s="350" t="s">
        <v>0</v>
      </c>
    </row>
    <row r="427" spans="1:16" ht="12.75">
      <c r="A427" s="307"/>
      <c r="B427" s="326"/>
      <c r="C427" s="313"/>
      <c r="D427" s="98" t="s">
        <v>302</v>
      </c>
      <c r="E427" s="354"/>
      <c r="F427" s="364" t="s">
        <v>1</v>
      </c>
      <c r="G427" s="366" t="s">
        <v>2</v>
      </c>
      <c r="H427" s="356" t="s">
        <v>3</v>
      </c>
      <c r="I427" s="356" t="s">
        <v>4</v>
      </c>
      <c r="J427" s="356" t="s">
        <v>5</v>
      </c>
      <c r="K427" s="356" t="s">
        <v>6</v>
      </c>
      <c r="L427" s="356" t="s">
        <v>7</v>
      </c>
      <c r="M427" s="356" t="s">
        <v>8</v>
      </c>
      <c r="N427" s="356" t="s">
        <v>9</v>
      </c>
      <c r="O427" s="362" t="s">
        <v>10</v>
      </c>
      <c r="P427" s="351"/>
    </row>
    <row r="428" spans="1:16" ht="12.75" customHeight="1" thickBot="1">
      <c r="A428" s="308"/>
      <c r="B428" s="327"/>
      <c r="C428" s="314"/>
      <c r="D428" s="19" t="s">
        <v>303</v>
      </c>
      <c r="E428" s="355"/>
      <c r="F428" s="365"/>
      <c r="G428" s="367"/>
      <c r="H428" s="357"/>
      <c r="I428" s="357"/>
      <c r="J428" s="357"/>
      <c r="K428" s="357"/>
      <c r="L428" s="357"/>
      <c r="M428" s="357"/>
      <c r="N428" s="357"/>
      <c r="O428" s="363"/>
      <c r="P428" s="352"/>
    </row>
    <row r="429" spans="1:16" s="28" customFormat="1" ht="13.5" customHeight="1">
      <c r="A429" s="309">
        <v>92</v>
      </c>
      <c r="B429" s="316" t="s">
        <v>318</v>
      </c>
      <c r="C429" s="125">
        <v>4</v>
      </c>
      <c r="D429" s="335" t="s">
        <v>304</v>
      </c>
      <c r="E429" s="128" t="s">
        <v>332</v>
      </c>
      <c r="F429" s="221"/>
      <c r="G429" s="40"/>
      <c r="H429" s="40"/>
      <c r="I429" s="40"/>
      <c r="J429" s="40"/>
      <c r="K429" s="40"/>
      <c r="L429" s="40"/>
      <c r="M429" s="186">
        <v>0.11</v>
      </c>
      <c r="N429" s="22"/>
      <c r="O429" s="5"/>
      <c r="P429" s="10" t="s">
        <v>439</v>
      </c>
    </row>
    <row r="430" spans="1:16" s="28" customFormat="1" ht="15.75" customHeight="1">
      <c r="A430" s="311"/>
      <c r="B430" s="317"/>
      <c r="C430" s="125">
        <v>7</v>
      </c>
      <c r="D430" s="336"/>
      <c r="E430" s="128" t="s">
        <v>332</v>
      </c>
      <c r="F430" s="221"/>
      <c r="G430" s="40"/>
      <c r="H430" s="40"/>
      <c r="I430" s="40"/>
      <c r="J430" s="40"/>
      <c r="K430" s="40"/>
      <c r="L430" s="40"/>
      <c r="M430" s="186">
        <v>0.01</v>
      </c>
      <c r="N430" s="22"/>
      <c r="O430" s="5"/>
      <c r="P430" s="10" t="s">
        <v>139</v>
      </c>
    </row>
    <row r="431" spans="1:16" s="28" customFormat="1" ht="13.5" customHeight="1">
      <c r="A431" s="311"/>
      <c r="B431" s="317"/>
      <c r="C431" s="125">
        <v>11</v>
      </c>
      <c r="D431" s="336"/>
      <c r="E431" s="128" t="s">
        <v>332</v>
      </c>
      <c r="F431" s="221"/>
      <c r="G431" s="40"/>
      <c r="H431" s="40"/>
      <c r="I431" s="40"/>
      <c r="J431" s="40"/>
      <c r="K431" s="40"/>
      <c r="L431" s="40"/>
      <c r="M431" s="186">
        <v>0.31</v>
      </c>
      <c r="N431" s="22"/>
      <c r="O431" s="5"/>
      <c r="P431" s="10" t="s">
        <v>63</v>
      </c>
    </row>
    <row r="432" spans="1:16" s="28" customFormat="1" ht="13.5" customHeight="1">
      <c r="A432" s="311"/>
      <c r="B432" s="317"/>
      <c r="C432" s="125">
        <v>12</v>
      </c>
      <c r="D432" s="336"/>
      <c r="E432" s="128" t="s">
        <v>332</v>
      </c>
      <c r="F432" s="221"/>
      <c r="G432" s="40"/>
      <c r="H432" s="40"/>
      <c r="I432" s="40"/>
      <c r="J432" s="40"/>
      <c r="K432" s="40"/>
      <c r="L432" s="40"/>
      <c r="M432" s="186">
        <v>0.31</v>
      </c>
      <c r="N432" s="22"/>
      <c r="O432" s="5"/>
      <c r="P432" s="89" t="s">
        <v>260</v>
      </c>
    </row>
    <row r="433" spans="1:16" s="28" customFormat="1" ht="13.5" customHeight="1">
      <c r="A433" s="311"/>
      <c r="B433" s="317"/>
      <c r="C433" s="125">
        <v>22</v>
      </c>
      <c r="D433" s="336"/>
      <c r="E433" s="128" t="s">
        <v>332</v>
      </c>
      <c r="F433" s="221"/>
      <c r="G433" s="40"/>
      <c r="H433" s="40"/>
      <c r="I433" s="40"/>
      <c r="J433" s="40"/>
      <c r="K433" s="40"/>
      <c r="L433" s="40"/>
      <c r="M433" s="186">
        <v>0.01</v>
      </c>
      <c r="N433" s="22"/>
      <c r="O433" s="5"/>
      <c r="P433" s="83" t="s">
        <v>261</v>
      </c>
    </row>
    <row r="434" spans="1:16" s="28" customFormat="1" ht="13.5" customHeight="1">
      <c r="A434" s="311"/>
      <c r="B434" s="317"/>
      <c r="C434" s="125">
        <v>23</v>
      </c>
      <c r="D434" s="336"/>
      <c r="E434" s="128" t="s">
        <v>332</v>
      </c>
      <c r="F434" s="221"/>
      <c r="G434" s="40"/>
      <c r="H434" s="40"/>
      <c r="I434" s="40"/>
      <c r="J434" s="40"/>
      <c r="K434" s="40"/>
      <c r="L434" s="40"/>
      <c r="M434" s="186">
        <v>0.01</v>
      </c>
      <c r="N434" s="22"/>
      <c r="O434" s="5"/>
      <c r="P434" s="10" t="s">
        <v>427</v>
      </c>
    </row>
    <row r="435" spans="1:16" s="28" customFormat="1" ht="13.5" customHeight="1">
      <c r="A435" s="311"/>
      <c r="B435" s="317"/>
      <c r="C435" s="125">
        <v>24</v>
      </c>
      <c r="D435" s="336"/>
      <c r="E435" s="128" t="s">
        <v>332</v>
      </c>
      <c r="F435" s="221"/>
      <c r="G435" s="40"/>
      <c r="H435" s="40"/>
      <c r="I435" s="40"/>
      <c r="J435" s="40"/>
      <c r="K435" s="40"/>
      <c r="L435" s="40"/>
      <c r="M435" s="186">
        <v>0.26</v>
      </c>
      <c r="N435" s="22"/>
      <c r="O435" s="5"/>
      <c r="P435" s="83" t="s">
        <v>261</v>
      </c>
    </row>
    <row r="436" spans="1:16" s="28" customFormat="1" ht="13.5" customHeight="1">
      <c r="A436" s="311"/>
      <c r="B436" s="317"/>
      <c r="C436" s="125">
        <v>25</v>
      </c>
      <c r="D436" s="336"/>
      <c r="E436" s="128" t="s">
        <v>332</v>
      </c>
      <c r="F436" s="221"/>
      <c r="G436" s="40"/>
      <c r="H436" s="40"/>
      <c r="I436" s="40"/>
      <c r="J436" s="40"/>
      <c r="K436" s="40"/>
      <c r="L436" s="40"/>
      <c r="M436" s="186">
        <v>0.1</v>
      </c>
      <c r="N436" s="22"/>
      <c r="O436" s="5"/>
      <c r="P436" s="83" t="s">
        <v>261</v>
      </c>
    </row>
    <row r="437" spans="1:16" s="28" customFormat="1" ht="13.5" customHeight="1">
      <c r="A437" s="311"/>
      <c r="B437" s="317"/>
      <c r="C437" s="181">
        <v>27</v>
      </c>
      <c r="D437" s="336"/>
      <c r="E437" s="157" t="s">
        <v>332</v>
      </c>
      <c r="F437" s="222"/>
      <c r="G437" s="190"/>
      <c r="H437" s="190"/>
      <c r="I437" s="190"/>
      <c r="J437" s="190"/>
      <c r="K437" s="190"/>
      <c r="L437" s="190"/>
      <c r="M437" s="198">
        <v>0.62</v>
      </c>
      <c r="N437" s="185"/>
      <c r="O437" s="5"/>
      <c r="P437" s="199" t="s">
        <v>64</v>
      </c>
    </row>
    <row r="438" spans="1:16" s="28" customFormat="1" ht="13.5" customHeight="1">
      <c r="A438" s="407">
        <v>93</v>
      </c>
      <c r="B438" s="389" t="s">
        <v>543</v>
      </c>
      <c r="C438" s="125">
        <v>3</v>
      </c>
      <c r="D438" s="358" t="s">
        <v>83</v>
      </c>
      <c r="E438" s="99">
        <v>60</v>
      </c>
      <c r="F438" s="220"/>
      <c r="G438" s="32"/>
      <c r="H438" s="32"/>
      <c r="I438" s="32"/>
      <c r="J438" s="32"/>
      <c r="K438" s="39"/>
      <c r="L438" s="4"/>
      <c r="M438" s="186">
        <v>0.02</v>
      </c>
      <c r="N438" s="4"/>
      <c r="O438" s="5"/>
      <c r="P438" s="73" t="s">
        <v>283</v>
      </c>
    </row>
    <row r="439" spans="1:16" s="28" customFormat="1" ht="12.75" customHeight="1">
      <c r="A439" s="408"/>
      <c r="B439" s="395"/>
      <c r="C439" s="125">
        <v>4</v>
      </c>
      <c r="D439" s="334"/>
      <c r="E439" s="99">
        <v>60</v>
      </c>
      <c r="F439" s="221"/>
      <c r="G439" s="40"/>
      <c r="H439" s="40"/>
      <c r="I439" s="40"/>
      <c r="J439" s="40"/>
      <c r="K439" s="40"/>
      <c r="L439" s="40"/>
      <c r="M439" s="186">
        <v>0.03</v>
      </c>
      <c r="N439" s="4"/>
      <c r="O439" s="5"/>
      <c r="P439" s="10" t="s">
        <v>55</v>
      </c>
    </row>
    <row r="440" spans="1:16" s="28" customFormat="1" ht="13.5" customHeight="1">
      <c r="A440" s="331">
        <v>94</v>
      </c>
      <c r="B440" s="339"/>
      <c r="C440" s="218">
        <v>7</v>
      </c>
      <c r="D440" s="333" t="s">
        <v>83</v>
      </c>
      <c r="E440" s="131">
        <v>40</v>
      </c>
      <c r="F440" s="114"/>
      <c r="G440" s="53"/>
      <c r="H440" s="53"/>
      <c r="I440" s="53"/>
      <c r="J440" s="53"/>
      <c r="K440" s="53"/>
      <c r="L440" s="62"/>
      <c r="M440" s="205">
        <v>0.01</v>
      </c>
      <c r="N440" s="22"/>
      <c r="O440" s="23"/>
      <c r="P440" s="12" t="s">
        <v>142</v>
      </c>
    </row>
    <row r="441" spans="1:16" s="28" customFormat="1" ht="13.5" customHeight="1">
      <c r="A441" s="331"/>
      <c r="B441" s="340"/>
      <c r="C441" s="217">
        <v>8</v>
      </c>
      <c r="D441" s="333"/>
      <c r="E441" s="99">
        <v>40</v>
      </c>
      <c r="F441" s="127"/>
      <c r="G441" s="40"/>
      <c r="H441" s="40"/>
      <c r="I441" s="40"/>
      <c r="J441" s="40"/>
      <c r="K441" s="40"/>
      <c r="L441" s="39"/>
      <c r="M441" s="186">
        <v>0.1</v>
      </c>
      <c r="N441" s="22"/>
      <c r="O441" s="5"/>
      <c r="P441" s="12" t="s">
        <v>143</v>
      </c>
    </row>
    <row r="442" spans="1:16" s="268" customFormat="1" ht="13.5" customHeight="1">
      <c r="A442" s="331"/>
      <c r="B442" s="340"/>
      <c r="C442" s="271">
        <v>11</v>
      </c>
      <c r="D442" s="333"/>
      <c r="E442" s="272">
        <v>40</v>
      </c>
      <c r="F442" s="273"/>
      <c r="G442" s="274"/>
      <c r="H442" s="274"/>
      <c r="I442" s="274"/>
      <c r="J442" s="274"/>
      <c r="K442" s="274"/>
      <c r="L442" s="212"/>
      <c r="M442" s="186">
        <v>0.34</v>
      </c>
      <c r="N442" s="246"/>
      <c r="O442" s="275"/>
      <c r="P442" s="267" t="s">
        <v>279</v>
      </c>
    </row>
    <row r="443" spans="1:16" s="268" customFormat="1" ht="13.5" customHeight="1">
      <c r="A443" s="331"/>
      <c r="B443" s="340"/>
      <c r="C443" s="271">
        <v>15</v>
      </c>
      <c r="D443" s="333"/>
      <c r="E443" s="272">
        <v>40</v>
      </c>
      <c r="F443" s="273"/>
      <c r="G443" s="274"/>
      <c r="H443" s="274"/>
      <c r="I443" s="274"/>
      <c r="J443" s="274"/>
      <c r="K443" s="274"/>
      <c r="L443" s="212"/>
      <c r="M443" s="186">
        <v>0.01</v>
      </c>
      <c r="N443" s="246"/>
      <c r="O443" s="275"/>
      <c r="P443" s="267" t="s">
        <v>59</v>
      </c>
    </row>
    <row r="444" spans="1:16" s="268" customFormat="1" ht="13.5" customHeight="1">
      <c r="A444" s="331"/>
      <c r="B444" s="340"/>
      <c r="C444" s="271">
        <v>16</v>
      </c>
      <c r="D444" s="333"/>
      <c r="E444" s="272">
        <v>40</v>
      </c>
      <c r="F444" s="273"/>
      <c r="G444" s="274"/>
      <c r="H444" s="274"/>
      <c r="I444" s="274"/>
      <c r="J444" s="274"/>
      <c r="K444" s="274"/>
      <c r="L444" s="212"/>
      <c r="M444" s="186">
        <v>0.14</v>
      </c>
      <c r="N444" s="246"/>
      <c r="O444" s="275"/>
      <c r="P444" s="267" t="s">
        <v>279</v>
      </c>
    </row>
    <row r="445" spans="1:16" s="28" customFormat="1" ht="13.5" customHeight="1">
      <c r="A445" s="331"/>
      <c r="B445" s="180"/>
      <c r="C445" s="217">
        <v>19</v>
      </c>
      <c r="D445" s="333"/>
      <c r="E445" s="99">
        <v>40</v>
      </c>
      <c r="F445" s="127"/>
      <c r="G445" s="40"/>
      <c r="H445" s="40"/>
      <c r="I445" s="40"/>
      <c r="J445" s="40"/>
      <c r="K445" s="40"/>
      <c r="L445" s="39"/>
      <c r="M445" s="186">
        <v>2.29</v>
      </c>
      <c r="N445" s="22"/>
      <c r="O445" s="5"/>
      <c r="P445" s="12" t="s">
        <v>441</v>
      </c>
    </row>
    <row r="446" spans="1:16" s="28" customFormat="1" ht="13.5" customHeight="1">
      <c r="A446" s="331"/>
      <c r="B446" s="180" t="s">
        <v>460</v>
      </c>
      <c r="C446" s="217">
        <v>20</v>
      </c>
      <c r="D446" s="333"/>
      <c r="E446" s="99">
        <v>40</v>
      </c>
      <c r="F446" s="127"/>
      <c r="G446" s="40"/>
      <c r="H446" s="40"/>
      <c r="I446" s="40"/>
      <c r="J446" s="40"/>
      <c r="K446" s="40"/>
      <c r="L446" s="39"/>
      <c r="M446" s="186">
        <v>0.05</v>
      </c>
      <c r="N446" s="22"/>
      <c r="O446" s="5"/>
      <c r="P446" s="12" t="s">
        <v>142</v>
      </c>
    </row>
    <row r="447" spans="1:16" s="28" customFormat="1" ht="13.5" customHeight="1">
      <c r="A447" s="331"/>
      <c r="B447" s="180" t="s">
        <v>513</v>
      </c>
      <c r="C447" s="217">
        <v>21</v>
      </c>
      <c r="D447" s="333"/>
      <c r="E447" s="99">
        <v>40</v>
      </c>
      <c r="F447" s="127"/>
      <c r="G447" s="40"/>
      <c r="H447" s="40"/>
      <c r="I447" s="40"/>
      <c r="J447" s="40"/>
      <c r="K447" s="40"/>
      <c r="L447" s="39"/>
      <c r="M447" s="186">
        <v>1.39</v>
      </c>
      <c r="N447" s="22"/>
      <c r="O447" s="5"/>
      <c r="P447" s="12" t="s">
        <v>440</v>
      </c>
    </row>
    <row r="448" spans="1:16" s="28" customFormat="1" ht="13.5" customHeight="1">
      <c r="A448" s="331"/>
      <c r="B448" s="214"/>
      <c r="C448" s="217">
        <v>24</v>
      </c>
      <c r="D448" s="333"/>
      <c r="E448" s="99">
        <v>40</v>
      </c>
      <c r="F448" s="127"/>
      <c r="G448" s="40"/>
      <c r="H448" s="40"/>
      <c r="I448" s="40"/>
      <c r="J448" s="40"/>
      <c r="K448" s="40"/>
      <c r="L448" s="39"/>
      <c r="M448" s="186">
        <v>0.05</v>
      </c>
      <c r="N448" s="22"/>
      <c r="O448" s="5"/>
      <c r="P448" s="12" t="s">
        <v>144</v>
      </c>
    </row>
    <row r="449" spans="1:16" s="28" customFormat="1" ht="13.5" customHeight="1">
      <c r="A449" s="331"/>
      <c r="B449" s="180"/>
      <c r="C449" s="217">
        <v>30</v>
      </c>
      <c r="D449" s="333"/>
      <c r="E449" s="99">
        <v>40</v>
      </c>
      <c r="F449" s="127"/>
      <c r="G449" s="40"/>
      <c r="H449" s="40"/>
      <c r="I449" s="40"/>
      <c r="J449" s="40"/>
      <c r="K449" s="40"/>
      <c r="L449" s="39"/>
      <c r="M449" s="186">
        <v>0.1</v>
      </c>
      <c r="N449" s="22"/>
      <c r="O449" s="5"/>
      <c r="P449" s="12" t="s">
        <v>146</v>
      </c>
    </row>
    <row r="450" spans="1:16" s="28" customFormat="1" ht="13.5" customHeight="1">
      <c r="A450" s="331"/>
      <c r="B450" s="180"/>
      <c r="C450" s="217">
        <v>34</v>
      </c>
      <c r="D450" s="333"/>
      <c r="E450" s="99">
        <v>40</v>
      </c>
      <c r="F450" s="127"/>
      <c r="G450" s="40"/>
      <c r="H450" s="40"/>
      <c r="I450" s="40"/>
      <c r="J450" s="40"/>
      <c r="K450" s="40"/>
      <c r="L450" s="39"/>
      <c r="M450" s="186">
        <v>0.1</v>
      </c>
      <c r="N450" s="22"/>
      <c r="O450" s="5"/>
      <c r="P450" s="12" t="s">
        <v>279</v>
      </c>
    </row>
    <row r="451" spans="1:16" s="28" customFormat="1" ht="13.5" customHeight="1">
      <c r="A451" s="331"/>
      <c r="B451" s="180"/>
      <c r="C451" s="217">
        <v>35</v>
      </c>
      <c r="D451" s="333"/>
      <c r="E451" s="99">
        <v>40</v>
      </c>
      <c r="F451" s="127"/>
      <c r="G451" s="40"/>
      <c r="H451" s="40"/>
      <c r="I451" s="40"/>
      <c r="J451" s="40"/>
      <c r="K451" s="40"/>
      <c r="L451" s="39"/>
      <c r="M451" s="186">
        <v>0.65</v>
      </c>
      <c r="N451" s="22"/>
      <c r="O451" s="5"/>
      <c r="P451" s="12" t="s">
        <v>145</v>
      </c>
    </row>
    <row r="452" spans="1:16" s="28" customFormat="1" ht="13.5" customHeight="1">
      <c r="A452" s="331"/>
      <c r="B452" s="180"/>
      <c r="C452" s="217">
        <v>38</v>
      </c>
      <c r="D452" s="333"/>
      <c r="E452" s="99">
        <v>40</v>
      </c>
      <c r="F452" s="127"/>
      <c r="G452" s="40"/>
      <c r="H452" s="40"/>
      <c r="I452" s="40"/>
      <c r="J452" s="40"/>
      <c r="K452" s="40"/>
      <c r="L452" s="39"/>
      <c r="M452" s="186">
        <v>0.01</v>
      </c>
      <c r="N452" s="22"/>
      <c r="O452" s="5"/>
      <c r="P452" s="12" t="s">
        <v>147</v>
      </c>
    </row>
    <row r="453" spans="1:16" s="28" customFormat="1" ht="13.5" customHeight="1">
      <c r="A453" s="332"/>
      <c r="B453" s="197"/>
      <c r="C453" s="217">
        <v>42</v>
      </c>
      <c r="D453" s="334"/>
      <c r="E453" s="99">
        <v>40</v>
      </c>
      <c r="F453" s="127"/>
      <c r="G453" s="40"/>
      <c r="H453" s="40"/>
      <c r="I453" s="40"/>
      <c r="J453" s="40"/>
      <c r="K453" s="40"/>
      <c r="L453" s="39"/>
      <c r="M453" s="186">
        <v>0.56</v>
      </c>
      <c r="N453" s="22"/>
      <c r="O453" s="5"/>
      <c r="P453" s="12" t="s">
        <v>388</v>
      </c>
    </row>
    <row r="454" spans="1:16" s="28" customFormat="1" ht="13.5" customHeight="1">
      <c r="A454" s="309">
        <v>95</v>
      </c>
      <c r="B454" s="341" t="s">
        <v>546</v>
      </c>
      <c r="C454" s="125">
        <v>15</v>
      </c>
      <c r="D454" s="358" t="s">
        <v>83</v>
      </c>
      <c r="E454" s="99">
        <v>20</v>
      </c>
      <c r="F454" s="127"/>
      <c r="G454" s="40"/>
      <c r="H454" s="40"/>
      <c r="I454" s="40"/>
      <c r="J454" s="40"/>
      <c r="K454" s="40"/>
      <c r="L454" s="39"/>
      <c r="M454" s="186">
        <v>0.03</v>
      </c>
      <c r="N454" s="22"/>
      <c r="O454" s="5"/>
      <c r="P454" s="8" t="s">
        <v>58</v>
      </c>
    </row>
    <row r="455" spans="1:16" s="28" customFormat="1" ht="13.5" customHeight="1">
      <c r="A455" s="311"/>
      <c r="B455" s="342"/>
      <c r="C455" s="125">
        <v>17</v>
      </c>
      <c r="D455" s="333"/>
      <c r="E455" s="99">
        <v>20</v>
      </c>
      <c r="F455" s="127"/>
      <c r="G455" s="40"/>
      <c r="H455" s="40"/>
      <c r="I455" s="40"/>
      <c r="J455" s="40"/>
      <c r="K455" s="40"/>
      <c r="L455" s="39"/>
      <c r="M455" s="186">
        <v>0.55</v>
      </c>
      <c r="N455" s="22"/>
      <c r="O455" s="5"/>
      <c r="P455" s="88" t="s">
        <v>350</v>
      </c>
    </row>
    <row r="456" spans="1:16" s="28" customFormat="1" ht="13.5" customHeight="1">
      <c r="A456" s="311"/>
      <c r="B456" s="342"/>
      <c r="C456" s="125">
        <v>23</v>
      </c>
      <c r="D456" s="333"/>
      <c r="E456" s="99">
        <v>20</v>
      </c>
      <c r="F456" s="127"/>
      <c r="G456" s="40"/>
      <c r="H456" s="40"/>
      <c r="I456" s="40"/>
      <c r="J456" s="40"/>
      <c r="K456" s="40"/>
      <c r="L456" s="39"/>
      <c r="M456" s="186">
        <v>3.75</v>
      </c>
      <c r="N456" s="22"/>
      <c r="O456" s="5"/>
      <c r="P456" s="12" t="s">
        <v>262</v>
      </c>
    </row>
    <row r="457" spans="1:16" s="28" customFormat="1" ht="13.5" customHeight="1">
      <c r="A457" s="310"/>
      <c r="B457" s="343"/>
      <c r="C457" s="125">
        <v>25</v>
      </c>
      <c r="D457" s="334"/>
      <c r="E457" s="99">
        <v>20</v>
      </c>
      <c r="F457" s="127"/>
      <c r="G457" s="40"/>
      <c r="H457" s="40"/>
      <c r="I457" s="40"/>
      <c r="J457" s="40"/>
      <c r="K457" s="40"/>
      <c r="L457" s="39"/>
      <c r="M457" s="186">
        <v>0.93</v>
      </c>
      <c r="N457" s="22"/>
      <c r="O457" s="5"/>
      <c r="P457" s="12" t="s">
        <v>263</v>
      </c>
    </row>
    <row r="458" spans="1:16" s="28" customFormat="1" ht="13.5" customHeight="1">
      <c r="A458" s="200">
        <v>96</v>
      </c>
      <c r="B458" s="29" t="s">
        <v>495</v>
      </c>
      <c r="C458" s="201"/>
      <c r="D458" s="202" t="s">
        <v>304</v>
      </c>
      <c r="E458" s="161">
        <v>15</v>
      </c>
      <c r="F458" s="182"/>
      <c r="G458" s="183"/>
      <c r="H458" s="183"/>
      <c r="I458" s="183"/>
      <c r="J458" s="183"/>
      <c r="K458" s="183"/>
      <c r="L458" s="183"/>
      <c r="M458" s="203">
        <v>1.2</v>
      </c>
      <c r="N458" s="185"/>
      <c r="O458" s="204"/>
      <c r="P458" s="27" t="s">
        <v>496</v>
      </c>
    </row>
    <row r="459" spans="1:16" s="28" customFormat="1" ht="13.5" customHeight="1">
      <c r="A459" s="369">
        <v>97</v>
      </c>
      <c r="B459" s="316" t="s">
        <v>317</v>
      </c>
      <c r="C459" s="125">
        <v>13</v>
      </c>
      <c r="D459" s="358" t="s">
        <v>304</v>
      </c>
      <c r="E459" s="128" t="s">
        <v>336</v>
      </c>
      <c r="F459" s="127"/>
      <c r="G459" s="40"/>
      <c r="H459" s="40"/>
      <c r="I459" s="40"/>
      <c r="J459" s="40"/>
      <c r="K459" s="40"/>
      <c r="L459" s="40"/>
      <c r="M459" s="4"/>
      <c r="N459" s="4">
        <v>0.08</v>
      </c>
      <c r="O459" s="91"/>
      <c r="P459" s="70" t="s">
        <v>258</v>
      </c>
    </row>
    <row r="460" spans="1:16" s="28" customFormat="1" ht="13.5" customHeight="1">
      <c r="A460" s="315"/>
      <c r="B460" s="317"/>
      <c r="C460" s="206">
        <v>16</v>
      </c>
      <c r="D460" s="333"/>
      <c r="E460" s="128" t="s">
        <v>336</v>
      </c>
      <c r="F460" s="118"/>
      <c r="G460" s="32"/>
      <c r="H460" s="32"/>
      <c r="I460" s="32"/>
      <c r="J460" s="32"/>
      <c r="K460" s="39"/>
      <c r="L460" s="4"/>
      <c r="M460" s="4"/>
      <c r="N460" s="4">
        <v>0.08</v>
      </c>
      <c r="O460" s="91"/>
      <c r="P460" s="87" t="s">
        <v>257</v>
      </c>
    </row>
    <row r="461" spans="1:16" s="28" customFormat="1" ht="13.5" customHeight="1">
      <c r="A461" s="315"/>
      <c r="B461" s="317"/>
      <c r="C461" s="129">
        <v>23</v>
      </c>
      <c r="D461" s="333"/>
      <c r="E461" s="138" t="s">
        <v>336</v>
      </c>
      <c r="F461" s="117"/>
      <c r="G461" s="48"/>
      <c r="H461" s="48"/>
      <c r="I461" s="48"/>
      <c r="J461" s="48"/>
      <c r="K461" s="62"/>
      <c r="L461" s="22"/>
      <c r="M461" s="22"/>
      <c r="N461" s="22">
        <v>0.01</v>
      </c>
      <c r="O461" s="91"/>
      <c r="P461" s="87" t="s">
        <v>257</v>
      </c>
    </row>
    <row r="462" spans="1:16" s="28" customFormat="1" ht="13.5" customHeight="1" thickBot="1">
      <c r="A462" s="370"/>
      <c r="B462" s="305"/>
      <c r="C462" s="129">
        <v>25</v>
      </c>
      <c r="D462" s="334"/>
      <c r="E462" s="128" t="s">
        <v>336</v>
      </c>
      <c r="F462" s="117"/>
      <c r="G462" s="48"/>
      <c r="H462" s="48"/>
      <c r="I462" s="48"/>
      <c r="J462" s="48"/>
      <c r="K462" s="62"/>
      <c r="L462" s="22"/>
      <c r="M462" s="22"/>
      <c r="N462" s="22">
        <v>0.08</v>
      </c>
      <c r="O462" s="91"/>
      <c r="P462" s="73" t="s">
        <v>183</v>
      </c>
    </row>
    <row r="463" spans="1:16" ht="22.5" customHeight="1" thickBot="1">
      <c r="A463" s="306" t="s">
        <v>80</v>
      </c>
      <c r="B463" s="325" t="s">
        <v>81</v>
      </c>
      <c r="C463" s="324" t="s">
        <v>82</v>
      </c>
      <c r="D463" s="97" t="s">
        <v>301</v>
      </c>
      <c r="E463" s="353" t="s">
        <v>338</v>
      </c>
      <c r="F463" s="359" t="s">
        <v>84</v>
      </c>
      <c r="G463" s="360"/>
      <c r="H463" s="360"/>
      <c r="I463" s="360"/>
      <c r="J463" s="360"/>
      <c r="K463" s="360"/>
      <c r="L463" s="360"/>
      <c r="M463" s="360"/>
      <c r="N463" s="360"/>
      <c r="O463" s="361"/>
      <c r="P463" s="350" t="s">
        <v>0</v>
      </c>
    </row>
    <row r="464" spans="1:16" ht="12.75">
      <c r="A464" s="307"/>
      <c r="B464" s="326"/>
      <c r="C464" s="313"/>
      <c r="D464" s="98" t="s">
        <v>302</v>
      </c>
      <c r="E464" s="354"/>
      <c r="F464" s="364" t="s">
        <v>1</v>
      </c>
      <c r="G464" s="366" t="s">
        <v>2</v>
      </c>
      <c r="H464" s="356" t="s">
        <v>3</v>
      </c>
      <c r="I464" s="356" t="s">
        <v>4</v>
      </c>
      <c r="J464" s="356" t="s">
        <v>5</v>
      </c>
      <c r="K464" s="356" t="s">
        <v>6</v>
      </c>
      <c r="L464" s="356" t="s">
        <v>7</v>
      </c>
      <c r="M464" s="356" t="s">
        <v>8</v>
      </c>
      <c r="N464" s="356" t="s">
        <v>9</v>
      </c>
      <c r="O464" s="362" t="s">
        <v>10</v>
      </c>
      <c r="P464" s="351"/>
    </row>
    <row r="465" spans="1:16" ht="12.75" customHeight="1" thickBot="1">
      <c r="A465" s="308"/>
      <c r="B465" s="327"/>
      <c r="C465" s="314"/>
      <c r="D465" s="19" t="s">
        <v>303</v>
      </c>
      <c r="E465" s="355"/>
      <c r="F465" s="365"/>
      <c r="G465" s="367"/>
      <c r="H465" s="357"/>
      <c r="I465" s="357"/>
      <c r="J465" s="357"/>
      <c r="K465" s="357"/>
      <c r="L465" s="357"/>
      <c r="M465" s="357"/>
      <c r="N465" s="357"/>
      <c r="O465" s="363"/>
      <c r="P465" s="352"/>
    </row>
    <row r="466" spans="1:16" s="28" customFormat="1" ht="13.5" customHeight="1">
      <c r="A466" s="415">
        <v>98</v>
      </c>
      <c r="B466" s="328" t="s">
        <v>322</v>
      </c>
      <c r="C466" s="125">
        <v>1</v>
      </c>
      <c r="D466" s="335" t="s">
        <v>304</v>
      </c>
      <c r="E466" s="128" t="s">
        <v>331</v>
      </c>
      <c r="F466" s="127"/>
      <c r="G466" s="40"/>
      <c r="H466" s="40"/>
      <c r="I466" s="40"/>
      <c r="J466" s="40"/>
      <c r="K466" s="40"/>
      <c r="L466" s="40"/>
      <c r="M466" s="40"/>
      <c r="N466" s="187">
        <v>0.02</v>
      </c>
      <c r="O466" s="91"/>
      <c r="P466" s="8" t="s">
        <v>25</v>
      </c>
    </row>
    <row r="467" spans="1:16" s="28" customFormat="1" ht="13.5" customHeight="1">
      <c r="A467" s="415"/>
      <c r="B467" s="329"/>
      <c r="C467" s="125">
        <v>11</v>
      </c>
      <c r="D467" s="336"/>
      <c r="E467" s="128" t="s">
        <v>331</v>
      </c>
      <c r="F467" s="127"/>
      <c r="G467" s="40"/>
      <c r="H467" s="40"/>
      <c r="I467" s="40"/>
      <c r="J467" s="40"/>
      <c r="K467" s="40"/>
      <c r="L467" s="40"/>
      <c r="M467" s="40"/>
      <c r="N467" s="187">
        <v>0.08</v>
      </c>
      <c r="O467" s="91"/>
      <c r="P467" s="8" t="s">
        <v>25</v>
      </c>
    </row>
    <row r="468" spans="1:16" s="28" customFormat="1" ht="13.5" customHeight="1">
      <c r="A468" s="415"/>
      <c r="B468" s="329"/>
      <c r="C468" s="125">
        <v>13</v>
      </c>
      <c r="D468" s="336"/>
      <c r="E468" s="128" t="s">
        <v>331</v>
      </c>
      <c r="F468" s="127"/>
      <c r="G468" s="40"/>
      <c r="H468" s="40"/>
      <c r="I468" s="40"/>
      <c r="J468" s="40"/>
      <c r="K468" s="40"/>
      <c r="L468" s="40"/>
      <c r="M468" s="40"/>
      <c r="N468" s="187">
        <v>0.18</v>
      </c>
      <c r="O468" s="91"/>
      <c r="P468" s="8" t="s">
        <v>25</v>
      </c>
    </row>
    <row r="469" spans="1:16" s="28" customFormat="1" ht="13.5" customHeight="1">
      <c r="A469" s="415"/>
      <c r="B469" s="329"/>
      <c r="C469" s="125">
        <v>15</v>
      </c>
      <c r="D469" s="336"/>
      <c r="E469" s="128" t="s">
        <v>331</v>
      </c>
      <c r="F469" s="127"/>
      <c r="G469" s="40"/>
      <c r="H469" s="40"/>
      <c r="I469" s="40"/>
      <c r="J469" s="40"/>
      <c r="K469" s="40"/>
      <c r="L469" s="40"/>
      <c r="M469" s="40"/>
      <c r="N469" s="187">
        <v>0.31</v>
      </c>
      <c r="O469" s="91"/>
      <c r="P469" s="8" t="s">
        <v>429</v>
      </c>
    </row>
    <row r="470" spans="1:16" s="28" customFormat="1" ht="13.5" customHeight="1">
      <c r="A470" s="415"/>
      <c r="B470" s="329"/>
      <c r="C470" s="125">
        <v>17</v>
      </c>
      <c r="D470" s="336"/>
      <c r="E470" s="128" t="s">
        <v>331</v>
      </c>
      <c r="F470" s="127"/>
      <c r="G470" s="40"/>
      <c r="H470" s="40"/>
      <c r="I470" s="40"/>
      <c r="J470" s="40"/>
      <c r="K470" s="40"/>
      <c r="L470" s="40"/>
      <c r="M470" s="40"/>
      <c r="N470" s="187">
        <v>0.03</v>
      </c>
      <c r="O470" s="91"/>
      <c r="P470" s="8" t="s">
        <v>271</v>
      </c>
    </row>
    <row r="471" spans="1:16" s="28" customFormat="1" ht="13.5" customHeight="1">
      <c r="A471" s="415"/>
      <c r="B471" s="329"/>
      <c r="C471" s="125">
        <v>19</v>
      </c>
      <c r="D471" s="336"/>
      <c r="E471" s="128" t="s">
        <v>331</v>
      </c>
      <c r="F471" s="127"/>
      <c r="G471" s="40"/>
      <c r="H471" s="40"/>
      <c r="I471" s="40"/>
      <c r="J471" s="40"/>
      <c r="K471" s="40"/>
      <c r="L471" s="40"/>
      <c r="M471" s="40"/>
      <c r="N471" s="187">
        <v>0.01</v>
      </c>
      <c r="O471" s="91"/>
      <c r="P471" s="8" t="s">
        <v>71</v>
      </c>
    </row>
    <row r="472" spans="1:16" s="28" customFormat="1" ht="13.5" customHeight="1">
      <c r="A472" s="415"/>
      <c r="B472" s="329"/>
      <c r="C472" s="125">
        <v>21</v>
      </c>
      <c r="D472" s="336"/>
      <c r="E472" s="128" t="s">
        <v>331</v>
      </c>
      <c r="F472" s="127"/>
      <c r="G472" s="40"/>
      <c r="H472" s="40"/>
      <c r="I472" s="40"/>
      <c r="J472" s="40"/>
      <c r="K472" s="40"/>
      <c r="L472" s="40"/>
      <c r="M472" s="40"/>
      <c r="N472" s="187">
        <v>0.6</v>
      </c>
      <c r="O472" s="91"/>
      <c r="P472" s="8" t="s">
        <v>271</v>
      </c>
    </row>
    <row r="473" spans="1:16" s="28" customFormat="1" ht="13.5" customHeight="1">
      <c r="A473" s="415"/>
      <c r="B473" s="329"/>
      <c r="C473" s="125">
        <v>23</v>
      </c>
      <c r="D473" s="336"/>
      <c r="E473" s="128" t="s">
        <v>331</v>
      </c>
      <c r="F473" s="127"/>
      <c r="G473" s="40"/>
      <c r="H473" s="40"/>
      <c r="I473" s="40"/>
      <c r="J473" s="40"/>
      <c r="K473" s="40"/>
      <c r="L473" s="40"/>
      <c r="M473" s="40"/>
      <c r="N473" s="187">
        <v>0.19</v>
      </c>
      <c r="O473" s="91"/>
      <c r="P473" s="73" t="s">
        <v>183</v>
      </c>
    </row>
    <row r="474" spans="1:16" s="28" customFormat="1" ht="13.5" customHeight="1">
      <c r="A474" s="415"/>
      <c r="B474" s="329"/>
      <c r="C474" s="125">
        <v>25</v>
      </c>
      <c r="D474" s="336"/>
      <c r="E474" s="128" t="s">
        <v>331</v>
      </c>
      <c r="F474" s="127"/>
      <c r="G474" s="40"/>
      <c r="H474" s="40"/>
      <c r="I474" s="40"/>
      <c r="J474" s="40"/>
      <c r="K474" s="40"/>
      <c r="L474" s="40"/>
      <c r="M474" s="40"/>
      <c r="N474" s="187">
        <v>0.02</v>
      </c>
      <c r="O474" s="91"/>
      <c r="P474" s="73" t="s">
        <v>183</v>
      </c>
    </row>
    <row r="475" spans="1:16" s="28" customFormat="1" ht="13.5" customHeight="1">
      <c r="A475" s="415"/>
      <c r="B475" s="329"/>
      <c r="C475" s="125">
        <v>27</v>
      </c>
      <c r="D475" s="336"/>
      <c r="E475" s="128" t="s">
        <v>331</v>
      </c>
      <c r="F475" s="127"/>
      <c r="G475" s="40"/>
      <c r="H475" s="40"/>
      <c r="I475" s="40"/>
      <c r="J475" s="40"/>
      <c r="K475" s="40"/>
      <c r="L475" s="40"/>
      <c r="M475" s="40"/>
      <c r="N475" s="187">
        <v>0.02</v>
      </c>
      <c r="O475" s="91"/>
      <c r="P475" s="8" t="s">
        <v>444</v>
      </c>
    </row>
    <row r="476" spans="1:16" s="28" customFormat="1" ht="13.5" customHeight="1">
      <c r="A476" s="369">
        <v>99</v>
      </c>
      <c r="B476" s="316" t="s">
        <v>420</v>
      </c>
      <c r="C476" s="125">
        <v>6</v>
      </c>
      <c r="D476" s="378" t="s">
        <v>83</v>
      </c>
      <c r="E476" s="131">
        <v>50</v>
      </c>
      <c r="F476" s="118"/>
      <c r="G476" s="32"/>
      <c r="H476" s="32"/>
      <c r="I476" s="32"/>
      <c r="J476" s="32"/>
      <c r="K476" s="39"/>
      <c r="L476" s="4"/>
      <c r="M476" s="186"/>
      <c r="N476" s="186">
        <v>0.01</v>
      </c>
      <c r="O476" s="91"/>
      <c r="P476" s="12" t="s">
        <v>49</v>
      </c>
    </row>
    <row r="477" spans="1:16" s="28" customFormat="1" ht="13.5" customHeight="1">
      <c r="A477" s="315"/>
      <c r="B477" s="317"/>
      <c r="C477" s="125">
        <v>22</v>
      </c>
      <c r="D477" s="423"/>
      <c r="E477" s="131">
        <v>50</v>
      </c>
      <c r="F477" s="118"/>
      <c r="G477" s="32"/>
      <c r="H477" s="32"/>
      <c r="I477" s="32"/>
      <c r="J477" s="32"/>
      <c r="K477" s="39"/>
      <c r="L477" s="4"/>
      <c r="M477" s="186"/>
      <c r="N477" s="186">
        <v>0.48</v>
      </c>
      <c r="O477" s="91"/>
      <c r="P477" s="71" t="s">
        <v>452</v>
      </c>
    </row>
    <row r="478" spans="1:16" s="28" customFormat="1" ht="13.5" customHeight="1">
      <c r="A478" s="370"/>
      <c r="B478" s="305"/>
      <c r="C478" s="129">
        <v>26</v>
      </c>
      <c r="D478" s="379"/>
      <c r="E478" s="131">
        <v>50</v>
      </c>
      <c r="F478" s="117"/>
      <c r="G478" s="48"/>
      <c r="H478" s="48"/>
      <c r="I478" s="48"/>
      <c r="J478" s="48"/>
      <c r="K478" s="62"/>
      <c r="L478" s="22"/>
      <c r="M478" s="22"/>
      <c r="N478" s="22">
        <v>0.2</v>
      </c>
      <c r="O478" s="91"/>
      <c r="P478" s="12" t="s">
        <v>140</v>
      </c>
    </row>
    <row r="479" spans="1:16" s="28" customFormat="1" ht="12.75" customHeight="1">
      <c r="A479" s="309">
        <v>100</v>
      </c>
      <c r="B479" s="316" t="s">
        <v>421</v>
      </c>
      <c r="C479" s="125">
        <v>10</v>
      </c>
      <c r="D479" s="358" t="s">
        <v>83</v>
      </c>
      <c r="E479" s="99">
        <v>60</v>
      </c>
      <c r="F479" s="127"/>
      <c r="G479" s="40"/>
      <c r="H479" s="40"/>
      <c r="I479" s="40"/>
      <c r="J479" s="40"/>
      <c r="K479" s="40"/>
      <c r="L479" s="40"/>
      <c r="M479" s="40"/>
      <c r="N479" s="187">
        <v>0.1</v>
      </c>
      <c r="O479" s="91"/>
      <c r="P479" s="79" t="s">
        <v>268</v>
      </c>
    </row>
    <row r="480" spans="1:16" s="28" customFormat="1" ht="12.75" customHeight="1">
      <c r="A480" s="311"/>
      <c r="B480" s="317"/>
      <c r="C480" s="125">
        <v>11</v>
      </c>
      <c r="D480" s="333"/>
      <c r="E480" s="99">
        <v>60</v>
      </c>
      <c r="F480" s="127"/>
      <c r="G480" s="40"/>
      <c r="H480" s="40"/>
      <c r="I480" s="40"/>
      <c r="J480" s="40"/>
      <c r="K480" s="40"/>
      <c r="L480" s="40"/>
      <c r="M480" s="40"/>
      <c r="N480" s="187">
        <v>0.18</v>
      </c>
      <c r="O480" s="91"/>
      <c r="P480" s="77" t="s">
        <v>269</v>
      </c>
    </row>
    <row r="481" spans="1:16" s="28" customFormat="1" ht="12.75" customHeight="1">
      <c r="A481" s="311"/>
      <c r="B481" s="317"/>
      <c r="C481" s="125">
        <v>14</v>
      </c>
      <c r="D481" s="333"/>
      <c r="E481" s="99">
        <v>60</v>
      </c>
      <c r="F481" s="127"/>
      <c r="G481" s="40"/>
      <c r="H481" s="40"/>
      <c r="I481" s="40"/>
      <c r="J481" s="40"/>
      <c r="K481" s="40"/>
      <c r="L481" s="40"/>
      <c r="M481" s="40"/>
      <c r="N481" s="187">
        <v>0.29</v>
      </c>
      <c r="O481" s="91"/>
      <c r="P481" s="8" t="s">
        <v>34</v>
      </c>
    </row>
    <row r="482" spans="1:16" s="28" customFormat="1" ht="12.75" customHeight="1">
      <c r="A482" s="311"/>
      <c r="B482" s="317"/>
      <c r="C482" s="125">
        <v>16</v>
      </c>
      <c r="D482" s="333"/>
      <c r="E482" s="99">
        <v>60</v>
      </c>
      <c r="F482" s="127"/>
      <c r="G482" s="40"/>
      <c r="H482" s="40"/>
      <c r="I482" s="40"/>
      <c r="J482" s="40"/>
      <c r="K482" s="40"/>
      <c r="L482" s="40"/>
      <c r="M482" s="40"/>
      <c r="N482" s="187">
        <v>0.04</v>
      </c>
      <c r="O482" s="91"/>
      <c r="P482" s="8" t="s">
        <v>66</v>
      </c>
    </row>
    <row r="483" spans="1:16" s="28" customFormat="1" ht="12.75" customHeight="1">
      <c r="A483" s="310"/>
      <c r="B483" s="305"/>
      <c r="C483" s="125">
        <v>18</v>
      </c>
      <c r="D483" s="334"/>
      <c r="E483" s="99">
        <v>60</v>
      </c>
      <c r="F483" s="127"/>
      <c r="G483" s="40"/>
      <c r="H483" s="40"/>
      <c r="I483" s="40"/>
      <c r="J483" s="40"/>
      <c r="K483" s="40"/>
      <c r="L483" s="40"/>
      <c r="M483" s="40"/>
      <c r="N483" s="187">
        <v>0.01</v>
      </c>
      <c r="O483" s="91"/>
      <c r="P483" s="77" t="s">
        <v>312</v>
      </c>
    </row>
    <row r="484" spans="1:16" s="28" customFormat="1" ht="22.5" customHeight="1">
      <c r="A484" s="42">
        <v>101</v>
      </c>
      <c r="B484" s="176" t="s">
        <v>422</v>
      </c>
      <c r="C484" s="125">
        <v>15</v>
      </c>
      <c r="D484" s="125" t="s">
        <v>83</v>
      </c>
      <c r="E484" s="99">
        <v>60</v>
      </c>
      <c r="F484" s="127"/>
      <c r="G484" s="40"/>
      <c r="H484" s="40"/>
      <c r="I484" s="40"/>
      <c r="J484" s="40"/>
      <c r="K484" s="40"/>
      <c r="L484" s="40"/>
      <c r="M484" s="5"/>
      <c r="N484" s="187">
        <v>0.25</v>
      </c>
      <c r="O484" s="91"/>
      <c r="P484" s="8" t="s">
        <v>79</v>
      </c>
    </row>
    <row r="485" spans="1:16" s="28" customFormat="1" ht="12.75">
      <c r="A485" s="309">
        <v>102</v>
      </c>
      <c r="B485" s="389" t="s">
        <v>87</v>
      </c>
      <c r="C485" s="125">
        <v>6</v>
      </c>
      <c r="D485" s="335" t="s">
        <v>304</v>
      </c>
      <c r="E485" s="128" t="s">
        <v>332</v>
      </c>
      <c r="F485" s="127"/>
      <c r="G485" s="40"/>
      <c r="H485" s="40"/>
      <c r="I485" s="40"/>
      <c r="J485" s="40"/>
      <c r="K485" s="40"/>
      <c r="L485" s="40"/>
      <c r="M485" s="40"/>
      <c r="N485" s="187">
        <v>0.03</v>
      </c>
      <c r="O485" s="91"/>
      <c r="P485" s="8" t="s">
        <v>393</v>
      </c>
    </row>
    <row r="486" spans="1:16" s="28" customFormat="1" ht="12.75" customHeight="1">
      <c r="A486" s="311"/>
      <c r="B486" s="390"/>
      <c r="C486" s="125">
        <v>7</v>
      </c>
      <c r="D486" s="336"/>
      <c r="E486" s="128" t="s">
        <v>332</v>
      </c>
      <c r="F486" s="127"/>
      <c r="G486" s="40"/>
      <c r="H486" s="40"/>
      <c r="I486" s="40"/>
      <c r="J486" s="40"/>
      <c r="K486" s="40"/>
      <c r="L486" s="40"/>
      <c r="M486" s="40"/>
      <c r="N486" s="186">
        <v>0.04</v>
      </c>
      <c r="O486" s="91"/>
      <c r="P486" s="77" t="s">
        <v>392</v>
      </c>
    </row>
    <row r="487" spans="1:16" s="28" customFormat="1" ht="12.75">
      <c r="A487" s="311"/>
      <c r="B487" s="390"/>
      <c r="C487" s="125">
        <v>9</v>
      </c>
      <c r="D487" s="336"/>
      <c r="E487" s="128" t="s">
        <v>332</v>
      </c>
      <c r="F487" s="127"/>
      <c r="G487" s="40"/>
      <c r="H487" s="40"/>
      <c r="I487" s="40"/>
      <c r="J487" s="40"/>
      <c r="K487" s="40"/>
      <c r="L487" s="40"/>
      <c r="M487" s="40"/>
      <c r="N487" s="187">
        <v>0.46</v>
      </c>
      <c r="O487" s="91"/>
      <c r="P487" s="10" t="s">
        <v>74</v>
      </c>
    </row>
    <row r="488" spans="1:16" s="28" customFormat="1" ht="12.75">
      <c r="A488" s="311"/>
      <c r="B488" s="390"/>
      <c r="C488" s="125">
        <v>11</v>
      </c>
      <c r="D488" s="336"/>
      <c r="E488" s="128" t="s">
        <v>332</v>
      </c>
      <c r="F488" s="127"/>
      <c r="G488" s="40"/>
      <c r="H488" s="40"/>
      <c r="I488" s="40"/>
      <c r="J488" s="40"/>
      <c r="K488" s="40"/>
      <c r="L488" s="40"/>
      <c r="M488" s="40"/>
      <c r="N488" s="187">
        <v>0.39</v>
      </c>
      <c r="O488" s="91"/>
      <c r="P488" s="10" t="s">
        <v>428</v>
      </c>
    </row>
    <row r="489" spans="1:16" s="28" customFormat="1" ht="12.75">
      <c r="A489" s="311"/>
      <c r="B489" s="390"/>
      <c r="C489" s="125">
        <v>16</v>
      </c>
      <c r="D489" s="336"/>
      <c r="E489" s="128" t="s">
        <v>332</v>
      </c>
      <c r="F489" s="127"/>
      <c r="G489" s="40"/>
      <c r="H489" s="40"/>
      <c r="I489" s="40"/>
      <c r="J489" s="40"/>
      <c r="K489" s="40"/>
      <c r="L489" s="40"/>
      <c r="M489" s="40"/>
      <c r="N489" s="187">
        <v>0.28</v>
      </c>
      <c r="O489" s="91"/>
      <c r="P489" s="10" t="s">
        <v>74</v>
      </c>
    </row>
    <row r="490" spans="1:16" s="28" customFormat="1" ht="12.75">
      <c r="A490" s="310"/>
      <c r="B490" s="395"/>
      <c r="C490" s="125">
        <v>17</v>
      </c>
      <c r="D490" s="337"/>
      <c r="E490" s="128" t="s">
        <v>332</v>
      </c>
      <c r="F490" s="127"/>
      <c r="G490" s="40"/>
      <c r="H490" s="40"/>
      <c r="I490" s="40"/>
      <c r="J490" s="40"/>
      <c r="K490" s="40"/>
      <c r="L490" s="40"/>
      <c r="M490" s="40"/>
      <c r="N490" s="187">
        <v>0.23</v>
      </c>
      <c r="O490" s="91"/>
      <c r="P490" s="10" t="s">
        <v>74</v>
      </c>
    </row>
    <row r="491" spans="1:16" s="28" customFormat="1" ht="12.75" customHeight="1">
      <c r="A491" s="303">
        <v>103</v>
      </c>
      <c r="B491" s="298"/>
      <c r="C491" s="218">
        <v>107</v>
      </c>
      <c r="D491" s="336" t="s">
        <v>83</v>
      </c>
      <c r="E491" s="131">
        <v>10</v>
      </c>
      <c r="F491" s="118"/>
      <c r="G491" s="32"/>
      <c r="H491" s="39"/>
      <c r="I491" s="4"/>
      <c r="J491" s="32"/>
      <c r="K491" s="4"/>
      <c r="L491" s="4"/>
      <c r="M491" s="4"/>
      <c r="N491" s="4">
        <v>0.21</v>
      </c>
      <c r="O491" s="91"/>
      <c r="P491" s="12" t="s">
        <v>432</v>
      </c>
    </row>
    <row r="492" spans="1:16" s="28" customFormat="1" ht="12" customHeight="1">
      <c r="A492" s="303"/>
      <c r="B492" s="299"/>
      <c r="C492" s="302">
        <v>115</v>
      </c>
      <c r="D492" s="336"/>
      <c r="E492" s="99">
        <v>10</v>
      </c>
      <c r="F492" s="118"/>
      <c r="G492" s="32"/>
      <c r="H492" s="39"/>
      <c r="I492" s="4"/>
      <c r="J492" s="32"/>
      <c r="K492" s="4"/>
      <c r="L492" s="4"/>
      <c r="M492" s="4"/>
      <c r="N492" s="4">
        <v>0.01</v>
      </c>
      <c r="O492" s="91"/>
      <c r="P492" s="8" t="s">
        <v>433</v>
      </c>
    </row>
    <row r="493" spans="1:16" s="268" customFormat="1" ht="12" customHeight="1">
      <c r="A493" s="303"/>
      <c r="B493" s="299" t="s">
        <v>514</v>
      </c>
      <c r="C493" s="262">
        <v>607</v>
      </c>
      <c r="D493" s="336"/>
      <c r="E493" s="263">
        <v>10</v>
      </c>
      <c r="F493" s="264"/>
      <c r="G493" s="265"/>
      <c r="H493" s="212"/>
      <c r="I493" s="210"/>
      <c r="J493" s="265"/>
      <c r="K493" s="210"/>
      <c r="L493" s="210"/>
      <c r="M493" s="210"/>
      <c r="N493" s="210">
        <v>2.22</v>
      </c>
      <c r="O493" s="266"/>
      <c r="P493" s="267" t="s">
        <v>279</v>
      </c>
    </row>
    <row r="494" spans="1:16" s="268" customFormat="1" ht="12" customHeight="1">
      <c r="A494" s="303"/>
      <c r="B494" s="299" t="s">
        <v>513</v>
      </c>
      <c r="C494" s="262">
        <v>608</v>
      </c>
      <c r="D494" s="336"/>
      <c r="E494" s="263">
        <v>10</v>
      </c>
      <c r="F494" s="264"/>
      <c r="G494" s="265"/>
      <c r="H494" s="212"/>
      <c r="I494" s="210"/>
      <c r="J494" s="265"/>
      <c r="K494" s="210"/>
      <c r="L494" s="210"/>
      <c r="M494" s="210"/>
      <c r="N494" s="210">
        <v>0.01</v>
      </c>
      <c r="O494" s="266"/>
      <c r="P494" s="267" t="s">
        <v>279</v>
      </c>
    </row>
    <row r="495" spans="1:16" s="268" customFormat="1" ht="12.75" customHeight="1">
      <c r="A495" s="303"/>
      <c r="B495" s="299"/>
      <c r="C495" s="269">
        <v>613</v>
      </c>
      <c r="D495" s="336"/>
      <c r="E495" s="270">
        <v>10</v>
      </c>
      <c r="F495" s="265"/>
      <c r="G495" s="265"/>
      <c r="H495" s="212"/>
      <c r="I495" s="210"/>
      <c r="J495" s="265"/>
      <c r="K495" s="210"/>
      <c r="L495" s="210"/>
      <c r="M495" s="210"/>
      <c r="N495" s="210">
        <v>0.07</v>
      </c>
      <c r="O495" s="266"/>
      <c r="P495" s="267" t="s">
        <v>279</v>
      </c>
    </row>
    <row r="496" spans="1:16" s="28" customFormat="1" ht="12.75" customHeight="1" thickBot="1">
      <c r="A496" s="414"/>
      <c r="B496" s="300"/>
      <c r="C496" s="254">
        <v>631</v>
      </c>
      <c r="D496" s="338"/>
      <c r="E496" s="133">
        <v>10</v>
      </c>
      <c r="F496" s="119"/>
      <c r="G496" s="121"/>
      <c r="H496" s="111"/>
      <c r="I496" s="101"/>
      <c r="J496" s="121"/>
      <c r="K496" s="101"/>
      <c r="L496" s="101"/>
      <c r="M496" s="101"/>
      <c r="N496" s="101">
        <v>0.8</v>
      </c>
      <c r="O496" s="103"/>
      <c r="P496" s="255" t="s">
        <v>120</v>
      </c>
    </row>
    <row r="497" spans="1:16" s="28" customFormat="1" ht="12.75" customHeight="1">
      <c r="A497" s="234"/>
      <c r="B497" s="208"/>
      <c r="C497" s="109"/>
      <c r="D497" s="208"/>
      <c r="E497" s="109"/>
      <c r="F497" s="43"/>
      <c r="G497" s="43"/>
      <c r="H497" s="120"/>
      <c r="I497" s="107"/>
      <c r="J497" s="43"/>
      <c r="K497" s="107"/>
      <c r="L497" s="107"/>
      <c r="M497" s="107"/>
      <c r="N497" s="107"/>
      <c r="O497" s="107"/>
      <c r="P497" s="113"/>
    </row>
    <row r="498" spans="1:16" s="28" customFormat="1" ht="12.75" customHeight="1">
      <c r="A498" s="234"/>
      <c r="B498" s="208"/>
      <c r="C498" s="109"/>
      <c r="D498" s="208"/>
      <c r="E498" s="109"/>
      <c r="F498" s="43"/>
      <c r="G498" s="43"/>
      <c r="H498" s="120"/>
      <c r="I498" s="107"/>
      <c r="J498" s="43"/>
      <c r="K498" s="107"/>
      <c r="L498" s="107"/>
      <c r="M498" s="107"/>
      <c r="N498" s="107"/>
      <c r="O498" s="107"/>
      <c r="P498" s="113"/>
    </row>
    <row r="499" spans="1:16" s="28" customFormat="1" ht="12.75" customHeight="1">
      <c r="A499" s="234"/>
      <c r="B499" s="208"/>
      <c r="C499" s="109"/>
      <c r="D499" s="208"/>
      <c r="E499" s="109"/>
      <c r="F499" s="43"/>
      <c r="G499" s="43"/>
      <c r="H499" s="120"/>
      <c r="I499" s="107"/>
      <c r="J499" s="43"/>
      <c r="K499" s="107"/>
      <c r="L499" s="107"/>
      <c r="M499" s="107"/>
      <c r="N499" s="107"/>
      <c r="O499" s="107"/>
      <c r="P499" s="113"/>
    </row>
    <row r="500" spans="1:16" s="28" customFormat="1" ht="12.75" customHeight="1" thickBot="1">
      <c r="A500" s="234"/>
      <c r="B500" s="208"/>
      <c r="C500" s="109"/>
      <c r="D500" s="208"/>
      <c r="E500" s="109"/>
      <c r="F500" s="43"/>
      <c r="G500" s="43"/>
      <c r="H500" s="120"/>
      <c r="I500" s="107"/>
      <c r="J500" s="43"/>
      <c r="K500" s="107"/>
      <c r="L500" s="107"/>
      <c r="M500" s="107"/>
      <c r="N500" s="107"/>
      <c r="O500" s="107"/>
      <c r="P500" s="113"/>
    </row>
    <row r="501" spans="1:16" ht="22.5" customHeight="1" thickBot="1">
      <c r="A501" s="306" t="s">
        <v>80</v>
      </c>
      <c r="B501" s="325" t="s">
        <v>81</v>
      </c>
      <c r="C501" s="324" t="s">
        <v>82</v>
      </c>
      <c r="D501" s="97" t="s">
        <v>301</v>
      </c>
      <c r="E501" s="353" t="s">
        <v>338</v>
      </c>
      <c r="F501" s="359" t="s">
        <v>84</v>
      </c>
      <c r="G501" s="360"/>
      <c r="H501" s="360"/>
      <c r="I501" s="360"/>
      <c r="J501" s="360"/>
      <c r="K501" s="360"/>
      <c r="L501" s="360"/>
      <c r="M501" s="360"/>
      <c r="N501" s="360"/>
      <c r="O501" s="361"/>
      <c r="P501" s="350" t="s">
        <v>0</v>
      </c>
    </row>
    <row r="502" spans="1:16" ht="12.75">
      <c r="A502" s="307"/>
      <c r="B502" s="326"/>
      <c r="C502" s="313"/>
      <c r="D502" s="98" t="s">
        <v>302</v>
      </c>
      <c r="E502" s="354"/>
      <c r="F502" s="364" t="s">
        <v>1</v>
      </c>
      <c r="G502" s="366" t="s">
        <v>2</v>
      </c>
      <c r="H502" s="356" t="s">
        <v>3</v>
      </c>
      <c r="I502" s="356" t="s">
        <v>4</v>
      </c>
      <c r="J502" s="356" t="s">
        <v>5</v>
      </c>
      <c r="K502" s="356" t="s">
        <v>6</v>
      </c>
      <c r="L502" s="356" t="s">
        <v>7</v>
      </c>
      <c r="M502" s="356" t="s">
        <v>8</v>
      </c>
      <c r="N502" s="356" t="s">
        <v>9</v>
      </c>
      <c r="O502" s="362" t="s">
        <v>10</v>
      </c>
      <c r="P502" s="351"/>
    </row>
    <row r="503" spans="1:16" ht="12.75" customHeight="1" thickBot="1">
      <c r="A503" s="308"/>
      <c r="B503" s="327"/>
      <c r="C503" s="314"/>
      <c r="D503" s="19" t="s">
        <v>303</v>
      </c>
      <c r="E503" s="355"/>
      <c r="F503" s="365"/>
      <c r="G503" s="367"/>
      <c r="H503" s="357"/>
      <c r="I503" s="357"/>
      <c r="J503" s="357"/>
      <c r="K503" s="357"/>
      <c r="L503" s="357"/>
      <c r="M503" s="357"/>
      <c r="N503" s="357"/>
      <c r="O503" s="363"/>
      <c r="P503" s="352"/>
    </row>
    <row r="504" spans="1:16" s="28" customFormat="1" ht="12.75" customHeight="1">
      <c r="A504" s="330">
        <v>104</v>
      </c>
      <c r="B504" s="180"/>
      <c r="C504" s="218">
        <v>6</v>
      </c>
      <c r="D504" s="333" t="s">
        <v>83</v>
      </c>
      <c r="E504" s="131">
        <v>50</v>
      </c>
      <c r="F504" s="114"/>
      <c r="G504" s="53"/>
      <c r="H504" s="53"/>
      <c r="I504" s="53"/>
      <c r="J504" s="53"/>
      <c r="K504" s="53"/>
      <c r="L504" s="53"/>
      <c r="M504" s="53"/>
      <c r="N504" s="205">
        <v>1.74</v>
      </c>
      <c r="O504" s="91"/>
      <c r="P504" s="12" t="s">
        <v>442</v>
      </c>
    </row>
    <row r="505" spans="1:16" s="28" customFormat="1" ht="12.75" customHeight="1">
      <c r="A505" s="331"/>
      <c r="B505" s="180"/>
      <c r="C505" s="218">
        <v>7</v>
      </c>
      <c r="D505" s="333"/>
      <c r="E505" s="131">
        <v>50</v>
      </c>
      <c r="F505" s="114"/>
      <c r="G505" s="53"/>
      <c r="H505" s="53"/>
      <c r="I505" s="53"/>
      <c r="J505" s="53"/>
      <c r="K505" s="53"/>
      <c r="L505" s="53"/>
      <c r="M505" s="53"/>
      <c r="N505" s="187">
        <v>0.01</v>
      </c>
      <c r="O505" s="91"/>
      <c r="P505" s="12" t="s">
        <v>391</v>
      </c>
    </row>
    <row r="506" spans="1:16" s="28" customFormat="1" ht="12.75" customHeight="1">
      <c r="A506" s="331"/>
      <c r="B506" s="180"/>
      <c r="C506" s="218">
        <v>23</v>
      </c>
      <c r="D506" s="333"/>
      <c r="E506" s="131">
        <v>50</v>
      </c>
      <c r="F506" s="114"/>
      <c r="G506" s="53"/>
      <c r="H506" s="53"/>
      <c r="I506" s="53"/>
      <c r="J506" s="53"/>
      <c r="K506" s="53"/>
      <c r="L506" s="53"/>
      <c r="M506" s="53"/>
      <c r="N506" s="187">
        <v>0.01</v>
      </c>
      <c r="O506" s="91"/>
      <c r="P506" s="12" t="s">
        <v>279</v>
      </c>
    </row>
    <row r="507" spans="1:16" s="28" customFormat="1" ht="14.25" customHeight="1">
      <c r="A507" s="331"/>
      <c r="B507" s="180" t="s">
        <v>515</v>
      </c>
      <c r="C507" s="302">
        <v>25</v>
      </c>
      <c r="D507" s="333"/>
      <c r="E507" s="99">
        <v>50</v>
      </c>
      <c r="F507" s="127"/>
      <c r="G507" s="40"/>
      <c r="H507" s="40"/>
      <c r="I507" s="40"/>
      <c r="J507" s="40"/>
      <c r="K507" s="40"/>
      <c r="L507" s="40"/>
      <c r="M507" s="40"/>
      <c r="N507" s="187">
        <v>0.09</v>
      </c>
      <c r="O507" s="91"/>
      <c r="P507" s="70" t="s">
        <v>270</v>
      </c>
    </row>
    <row r="508" spans="1:16" s="28" customFormat="1" ht="12.75" customHeight="1">
      <c r="A508" s="331"/>
      <c r="B508" s="180" t="s">
        <v>513</v>
      </c>
      <c r="C508" s="218">
        <v>26</v>
      </c>
      <c r="D508" s="333"/>
      <c r="E508" s="131">
        <v>50</v>
      </c>
      <c r="F508" s="114"/>
      <c r="G508" s="53"/>
      <c r="H508" s="53"/>
      <c r="I508" s="53"/>
      <c r="J508" s="53"/>
      <c r="K508" s="53"/>
      <c r="L508" s="53"/>
      <c r="M508" s="53"/>
      <c r="N508" s="230">
        <v>0.01</v>
      </c>
      <c r="O508" s="91"/>
      <c r="P508" s="12" t="s">
        <v>443</v>
      </c>
    </row>
    <row r="509" spans="1:16" s="28" customFormat="1" ht="12.75" customHeight="1">
      <c r="A509" s="331"/>
      <c r="B509" s="180"/>
      <c r="C509" s="218">
        <v>27</v>
      </c>
      <c r="D509" s="333"/>
      <c r="E509" s="131">
        <v>50</v>
      </c>
      <c r="F509" s="114"/>
      <c r="G509" s="53"/>
      <c r="H509" s="53"/>
      <c r="I509" s="53"/>
      <c r="J509" s="53"/>
      <c r="K509" s="53"/>
      <c r="L509" s="53"/>
      <c r="M509" s="53"/>
      <c r="N509" s="187">
        <v>0.09</v>
      </c>
      <c r="O509" s="91"/>
      <c r="P509" s="12" t="s">
        <v>279</v>
      </c>
    </row>
    <row r="510" spans="1:16" s="28" customFormat="1" ht="12.75" customHeight="1">
      <c r="A510" s="332"/>
      <c r="B510" s="197"/>
      <c r="C510" s="218">
        <v>28</v>
      </c>
      <c r="D510" s="333"/>
      <c r="E510" s="131">
        <v>50</v>
      </c>
      <c r="F510" s="114"/>
      <c r="G510" s="53"/>
      <c r="H510" s="53"/>
      <c r="I510" s="53"/>
      <c r="J510" s="53"/>
      <c r="K510" s="53"/>
      <c r="L510" s="53"/>
      <c r="M510" s="53"/>
      <c r="N510" s="187">
        <v>0.27</v>
      </c>
      <c r="O510" s="91"/>
      <c r="P510" s="12" t="s">
        <v>279</v>
      </c>
    </row>
    <row r="511" spans="1:16" s="28" customFormat="1" ht="12.75">
      <c r="A511" s="309">
        <v>105</v>
      </c>
      <c r="B511" s="329" t="s">
        <v>516</v>
      </c>
      <c r="C511" s="125">
        <v>1</v>
      </c>
      <c r="D511" s="358" t="s">
        <v>83</v>
      </c>
      <c r="E511" s="99">
        <v>50</v>
      </c>
      <c r="F511" s="127"/>
      <c r="G511" s="40"/>
      <c r="H511" s="40"/>
      <c r="I511" s="40"/>
      <c r="J511" s="40"/>
      <c r="K511" s="40"/>
      <c r="L511" s="39"/>
      <c r="M511" s="39"/>
      <c r="N511" s="4">
        <v>0.53</v>
      </c>
      <c r="O511" s="187"/>
      <c r="P511" s="70" t="s">
        <v>396</v>
      </c>
    </row>
    <row r="512" spans="1:16" s="28" customFormat="1" ht="12.75">
      <c r="A512" s="311"/>
      <c r="B512" s="329"/>
      <c r="C512" s="125">
        <v>7</v>
      </c>
      <c r="D512" s="333"/>
      <c r="E512" s="99">
        <v>50</v>
      </c>
      <c r="F512" s="127"/>
      <c r="G512" s="40"/>
      <c r="H512" s="40"/>
      <c r="I512" s="40"/>
      <c r="J512" s="40"/>
      <c r="K512" s="40"/>
      <c r="L512" s="39"/>
      <c r="M512" s="39"/>
      <c r="N512" s="4">
        <v>1.77</v>
      </c>
      <c r="O512" s="187"/>
      <c r="P512" s="9" t="s">
        <v>446</v>
      </c>
    </row>
    <row r="513" spans="1:16" s="28" customFormat="1" ht="12.75">
      <c r="A513" s="311"/>
      <c r="B513" s="329"/>
      <c r="C513" s="125">
        <v>9</v>
      </c>
      <c r="D513" s="333"/>
      <c r="E513" s="99">
        <v>50</v>
      </c>
      <c r="F513" s="127"/>
      <c r="G513" s="40"/>
      <c r="H513" s="40"/>
      <c r="I513" s="40"/>
      <c r="J513" s="40"/>
      <c r="K513" s="40"/>
      <c r="L513" s="39"/>
      <c r="M513" s="39"/>
      <c r="N513" s="4">
        <v>0.01</v>
      </c>
      <c r="O513" s="187"/>
      <c r="P513" s="70" t="s">
        <v>397</v>
      </c>
    </row>
    <row r="514" spans="1:16" s="28" customFormat="1" ht="12.75">
      <c r="A514" s="311"/>
      <c r="B514" s="329"/>
      <c r="C514" s="125">
        <v>31</v>
      </c>
      <c r="D514" s="333"/>
      <c r="E514" s="99">
        <v>50</v>
      </c>
      <c r="F514" s="127"/>
      <c r="G514" s="40"/>
      <c r="H514" s="40"/>
      <c r="I514" s="40"/>
      <c r="J514" s="40"/>
      <c r="K514" s="40"/>
      <c r="L514" s="39"/>
      <c r="M514" s="39"/>
      <c r="N514" s="4">
        <v>0.01</v>
      </c>
      <c r="O514" s="187"/>
      <c r="P514" s="9" t="s">
        <v>154</v>
      </c>
    </row>
    <row r="515" spans="1:16" s="28" customFormat="1" ht="12.75">
      <c r="A515" s="310"/>
      <c r="B515" s="385"/>
      <c r="C515" s="126">
        <v>33</v>
      </c>
      <c r="D515" s="334"/>
      <c r="E515" s="99">
        <v>50</v>
      </c>
      <c r="F515" s="127"/>
      <c r="G515" s="40"/>
      <c r="H515" s="40"/>
      <c r="I515" s="40"/>
      <c r="J515" s="40"/>
      <c r="K515" s="40"/>
      <c r="L515" s="39"/>
      <c r="M515" s="39"/>
      <c r="N515" s="4">
        <v>0.1</v>
      </c>
      <c r="O515" s="187"/>
      <c r="P515" s="8" t="s">
        <v>155</v>
      </c>
    </row>
    <row r="516" spans="1:16" s="28" customFormat="1" ht="12.75" customHeight="1">
      <c r="A516" s="309">
        <v>106</v>
      </c>
      <c r="B516" s="341" t="s">
        <v>86</v>
      </c>
      <c r="C516" s="125">
        <v>3</v>
      </c>
      <c r="D516" s="358" t="s">
        <v>83</v>
      </c>
      <c r="E516" s="99">
        <v>30</v>
      </c>
      <c r="F516" s="127"/>
      <c r="G516" s="40"/>
      <c r="H516" s="40"/>
      <c r="I516" s="40"/>
      <c r="J516" s="40"/>
      <c r="K516" s="40"/>
      <c r="L516" s="40"/>
      <c r="M516" s="40"/>
      <c r="N516" s="186">
        <v>3</v>
      </c>
      <c r="O516" s="91"/>
      <c r="P516" s="8" t="s">
        <v>67</v>
      </c>
    </row>
    <row r="517" spans="1:16" s="28" customFormat="1" ht="12.75" customHeight="1">
      <c r="A517" s="310"/>
      <c r="B517" s="343"/>
      <c r="C517" s="125">
        <v>11</v>
      </c>
      <c r="D517" s="334"/>
      <c r="E517" s="99">
        <v>30</v>
      </c>
      <c r="F517" s="127"/>
      <c r="G517" s="40"/>
      <c r="H517" s="40"/>
      <c r="I517" s="40"/>
      <c r="J517" s="40"/>
      <c r="K517" s="40"/>
      <c r="L517" s="40"/>
      <c r="M517" s="40"/>
      <c r="N517" s="187">
        <v>0.06</v>
      </c>
      <c r="O517" s="91"/>
      <c r="P517" s="12" t="s">
        <v>68</v>
      </c>
    </row>
    <row r="518" spans="1:16" s="28" customFormat="1" ht="15" customHeight="1">
      <c r="A518" s="31">
        <v>107</v>
      </c>
      <c r="B518" s="29" t="s">
        <v>495</v>
      </c>
      <c r="C518" s="130"/>
      <c r="D518" s="139" t="s">
        <v>304</v>
      </c>
      <c r="E518" s="99">
        <v>15</v>
      </c>
      <c r="F518" s="118"/>
      <c r="G518" s="32"/>
      <c r="H518" s="32"/>
      <c r="I518" s="32"/>
      <c r="J518" s="32"/>
      <c r="K518" s="32"/>
      <c r="L518" s="32"/>
      <c r="M518" s="32"/>
      <c r="N518" s="33">
        <v>1.2</v>
      </c>
      <c r="O518" s="94"/>
      <c r="P518" s="27" t="s">
        <v>497</v>
      </c>
    </row>
    <row r="519" spans="1:16" s="28" customFormat="1" ht="12.75">
      <c r="A519" s="315">
        <v>108</v>
      </c>
      <c r="B519" s="329" t="s">
        <v>544</v>
      </c>
      <c r="C519" s="129">
        <v>3</v>
      </c>
      <c r="D519" s="333" t="s">
        <v>83</v>
      </c>
      <c r="E519" s="131">
        <v>30</v>
      </c>
      <c r="F519" s="117"/>
      <c r="G519" s="48"/>
      <c r="H519" s="48"/>
      <c r="I519" s="62"/>
      <c r="J519" s="62"/>
      <c r="K519" s="22"/>
      <c r="L519" s="22"/>
      <c r="M519" s="22"/>
      <c r="N519" s="22"/>
      <c r="O519" s="230">
        <v>0.99</v>
      </c>
      <c r="P519" s="256" t="s">
        <v>394</v>
      </c>
    </row>
    <row r="520" spans="1:16" s="28" customFormat="1" ht="12.75">
      <c r="A520" s="315"/>
      <c r="B520" s="438"/>
      <c r="C520" s="125">
        <v>9</v>
      </c>
      <c r="D520" s="333"/>
      <c r="E520" s="99">
        <v>30</v>
      </c>
      <c r="F520" s="118"/>
      <c r="G520" s="32"/>
      <c r="H520" s="32"/>
      <c r="I520" s="39"/>
      <c r="J520" s="39"/>
      <c r="K520" s="4"/>
      <c r="L520" s="4"/>
      <c r="M520" s="4"/>
      <c r="N520" s="4"/>
      <c r="O520" s="187">
        <v>1.55</v>
      </c>
      <c r="P520" s="9" t="s">
        <v>125</v>
      </c>
    </row>
    <row r="521" spans="1:16" s="28" customFormat="1" ht="12.75">
      <c r="A521" s="315"/>
      <c r="B521" s="438"/>
      <c r="C521" s="125">
        <v>15</v>
      </c>
      <c r="D521" s="333"/>
      <c r="E521" s="99">
        <v>30</v>
      </c>
      <c r="F521" s="118"/>
      <c r="G521" s="32"/>
      <c r="H521" s="32"/>
      <c r="I521" s="39"/>
      <c r="J521" s="39"/>
      <c r="K521" s="4"/>
      <c r="L521" s="4"/>
      <c r="M521" s="4"/>
      <c r="N521" s="4"/>
      <c r="O521" s="187">
        <v>0.01</v>
      </c>
      <c r="P521" s="8" t="s">
        <v>35</v>
      </c>
    </row>
    <row r="522" spans="1:16" s="28" customFormat="1" ht="12.75">
      <c r="A522" s="315"/>
      <c r="B522" s="438"/>
      <c r="C522" s="125">
        <v>16</v>
      </c>
      <c r="D522" s="333"/>
      <c r="E522" s="99">
        <v>30</v>
      </c>
      <c r="F522" s="118"/>
      <c r="G522" s="32"/>
      <c r="H522" s="32"/>
      <c r="I522" s="39"/>
      <c r="J522" s="39"/>
      <c r="K522" s="4"/>
      <c r="L522" s="4"/>
      <c r="M522" s="4"/>
      <c r="N522" s="4"/>
      <c r="O522" s="187">
        <v>1.3</v>
      </c>
      <c r="P522" s="8" t="s">
        <v>36</v>
      </c>
    </row>
    <row r="523" spans="1:16" s="28" customFormat="1" ht="12.75">
      <c r="A523" s="315"/>
      <c r="B523" s="438"/>
      <c r="C523" s="125">
        <v>24</v>
      </c>
      <c r="D523" s="333"/>
      <c r="E523" s="99">
        <v>30</v>
      </c>
      <c r="F523" s="118"/>
      <c r="G523" s="32"/>
      <c r="H523" s="32"/>
      <c r="I523" s="39"/>
      <c r="J523" s="39"/>
      <c r="K523" s="4"/>
      <c r="L523" s="4"/>
      <c r="M523" s="4"/>
      <c r="N523" s="4"/>
      <c r="O523" s="187">
        <v>2.54</v>
      </c>
      <c r="P523" s="9" t="s">
        <v>125</v>
      </c>
    </row>
    <row r="524" spans="1:16" s="28" customFormat="1" ht="12.75">
      <c r="A524" s="315"/>
      <c r="B524" s="438"/>
      <c r="C524" s="125">
        <v>36</v>
      </c>
      <c r="D524" s="333"/>
      <c r="E524" s="99">
        <v>30</v>
      </c>
      <c r="F524" s="118"/>
      <c r="G524" s="32"/>
      <c r="H524" s="32"/>
      <c r="I524" s="39"/>
      <c r="J524" s="39"/>
      <c r="K524" s="4"/>
      <c r="L524" s="4"/>
      <c r="M524" s="4"/>
      <c r="N524" s="4"/>
      <c r="O524" s="187">
        <v>0.32</v>
      </c>
      <c r="P524" s="9" t="s">
        <v>126</v>
      </c>
    </row>
    <row r="525" spans="1:16" s="28" customFormat="1" ht="12.75">
      <c r="A525" s="315"/>
      <c r="B525" s="438"/>
      <c r="C525" s="125">
        <v>37</v>
      </c>
      <c r="D525" s="333"/>
      <c r="E525" s="99">
        <v>30</v>
      </c>
      <c r="F525" s="118"/>
      <c r="G525" s="32"/>
      <c r="H525" s="32"/>
      <c r="I525" s="39"/>
      <c r="J525" s="39"/>
      <c r="K525" s="4"/>
      <c r="L525" s="4"/>
      <c r="M525" s="4"/>
      <c r="N525" s="4"/>
      <c r="O525" s="187">
        <v>1.96</v>
      </c>
      <c r="P525" s="9" t="s">
        <v>177</v>
      </c>
    </row>
    <row r="526" spans="1:16" s="28" customFormat="1" ht="12.75">
      <c r="A526" s="315"/>
      <c r="B526" s="438"/>
      <c r="C526" s="125">
        <v>38</v>
      </c>
      <c r="D526" s="333"/>
      <c r="E526" s="99">
        <v>30</v>
      </c>
      <c r="F526" s="118"/>
      <c r="G526" s="32"/>
      <c r="H526" s="32"/>
      <c r="I526" s="39"/>
      <c r="J526" s="39"/>
      <c r="K526" s="4"/>
      <c r="L526" s="4"/>
      <c r="M526" s="4"/>
      <c r="N526" s="4"/>
      <c r="O526" s="187">
        <v>0.08</v>
      </c>
      <c r="P526" s="9" t="s">
        <v>127</v>
      </c>
    </row>
    <row r="527" spans="1:16" s="28" customFormat="1" ht="12.75">
      <c r="A527" s="315"/>
      <c r="B527" s="438"/>
      <c r="C527" s="125">
        <v>42</v>
      </c>
      <c r="D527" s="333"/>
      <c r="E527" s="99">
        <v>30</v>
      </c>
      <c r="F527" s="118"/>
      <c r="G527" s="32"/>
      <c r="H527" s="32"/>
      <c r="I527" s="39"/>
      <c r="J527" s="39"/>
      <c r="K527" s="4"/>
      <c r="L527" s="4"/>
      <c r="M527" s="4"/>
      <c r="N527" s="4"/>
      <c r="O527" s="187">
        <v>0.01</v>
      </c>
      <c r="P527" s="9" t="s">
        <v>395</v>
      </c>
    </row>
    <row r="528" spans="1:16" s="28" customFormat="1" ht="12.75">
      <c r="A528" s="315"/>
      <c r="B528" s="438"/>
      <c r="C528" s="125">
        <v>48</v>
      </c>
      <c r="D528" s="333"/>
      <c r="E528" s="99">
        <v>30</v>
      </c>
      <c r="F528" s="118"/>
      <c r="G528" s="32"/>
      <c r="H528" s="32"/>
      <c r="I528" s="39"/>
      <c r="J528" s="39"/>
      <c r="K528" s="4"/>
      <c r="L528" s="4"/>
      <c r="M528" s="4"/>
      <c r="N528" s="4"/>
      <c r="O528" s="187">
        <v>0.33</v>
      </c>
      <c r="P528" s="9" t="s">
        <v>51</v>
      </c>
    </row>
    <row r="529" spans="1:16" s="28" customFormat="1" ht="13.5" customHeight="1">
      <c r="A529" s="309">
        <v>109</v>
      </c>
      <c r="B529" s="341" t="s">
        <v>545</v>
      </c>
      <c r="C529" s="125">
        <v>1</v>
      </c>
      <c r="D529" s="358" t="s">
        <v>83</v>
      </c>
      <c r="E529" s="99">
        <v>30</v>
      </c>
      <c r="F529" s="127"/>
      <c r="G529" s="40"/>
      <c r="H529" s="40"/>
      <c r="I529" s="40"/>
      <c r="J529" s="40"/>
      <c r="K529" s="40"/>
      <c r="L529" s="40"/>
      <c r="M529" s="40"/>
      <c r="N529" s="4"/>
      <c r="O529" s="187">
        <v>0.04</v>
      </c>
      <c r="P529" s="9" t="s">
        <v>76</v>
      </c>
    </row>
    <row r="530" spans="1:16" s="28" customFormat="1" ht="13.5" customHeight="1">
      <c r="A530" s="310"/>
      <c r="B530" s="343"/>
      <c r="C530" s="125">
        <v>7</v>
      </c>
      <c r="D530" s="334"/>
      <c r="E530" s="99">
        <v>30</v>
      </c>
      <c r="F530" s="127"/>
      <c r="G530" s="40"/>
      <c r="H530" s="40"/>
      <c r="I530" s="40"/>
      <c r="J530" s="40"/>
      <c r="K530" s="40"/>
      <c r="L530" s="40"/>
      <c r="M530" s="40"/>
      <c r="N530" s="4"/>
      <c r="O530" s="187">
        <v>0.14</v>
      </c>
      <c r="P530" s="10" t="s">
        <v>273</v>
      </c>
    </row>
    <row r="531" spans="1:16" s="28" customFormat="1" ht="25.5" customHeight="1" thickBot="1">
      <c r="A531" s="260">
        <v>110</v>
      </c>
      <c r="B531" s="261" t="s">
        <v>423</v>
      </c>
      <c r="C531" s="116">
        <v>14</v>
      </c>
      <c r="D531" s="116" t="s">
        <v>304</v>
      </c>
      <c r="E531" s="133">
        <v>5</v>
      </c>
      <c r="F531" s="134"/>
      <c r="G531" s="105"/>
      <c r="H531" s="105"/>
      <c r="I531" s="105"/>
      <c r="J531" s="105"/>
      <c r="K531" s="111"/>
      <c r="L531" s="111"/>
      <c r="M531" s="111"/>
      <c r="N531" s="101"/>
      <c r="O531" s="224">
        <v>0.05</v>
      </c>
      <c r="P531" s="231" t="s">
        <v>272</v>
      </c>
    </row>
    <row r="532" spans="1:16" s="28" customFormat="1" ht="12.75" customHeight="1">
      <c r="A532" s="258"/>
      <c r="B532" s="108"/>
      <c r="C532" s="109"/>
      <c r="D532" s="108"/>
      <c r="E532" s="112"/>
      <c r="F532" s="110"/>
      <c r="G532" s="110"/>
      <c r="H532" s="110"/>
      <c r="I532" s="110"/>
      <c r="J532" s="110"/>
      <c r="K532" s="110"/>
      <c r="L532" s="110"/>
      <c r="M532" s="110"/>
      <c r="N532" s="107"/>
      <c r="O532" s="209"/>
      <c r="P532" s="113"/>
    </row>
    <row r="533" spans="1:16" s="28" customFormat="1" ht="12.75" customHeight="1">
      <c r="A533" s="258"/>
      <c r="B533" s="108"/>
      <c r="C533" s="109"/>
      <c r="D533" s="108"/>
      <c r="E533" s="112"/>
      <c r="F533" s="110"/>
      <c r="G533" s="110"/>
      <c r="H533" s="110"/>
      <c r="I533" s="110"/>
      <c r="J533" s="110"/>
      <c r="K533" s="110"/>
      <c r="L533" s="110"/>
      <c r="M533" s="110"/>
      <c r="N533" s="107"/>
      <c r="O533" s="209"/>
      <c r="P533" s="113"/>
    </row>
    <row r="534" spans="1:16" s="28" customFormat="1" ht="12.75" customHeight="1">
      <c r="A534" s="258"/>
      <c r="B534" s="108"/>
      <c r="C534" s="109"/>
      <c r="D534" s="108"/>
      <c r="E534" s="112"/>
      <c r="F534" s="110"/>
      <c r="G534" s="110"/>
      <c r="H534" s="110"/>
      <c r="I534" s="110"/>
      <c r="J534" s="110"/>
      <c r="K534" s="110"/>
      <c r="L534" s="110"/>
      <c r="M534" s="110"/>
      <c r="N534" s="107"/>
      <c r="O534" s="209"/>
      <c r="P534" s="113"/>
    </row>
    <row r="535" spans="1:16" s="28" customFormat="1" ht="12.75" customHeight="1">
      <c r="A535" s="258"/>
      <c r="B535" s="108"/>
      <c r="C535" s="109"/>
      <c r="D535" s="108"/>
      <c r="E535" s="112"/>
      <c r="F535" s="110"/>
      <c r="G535" s="110"/>
      <c r="H535" s="110"/>
      <c r="I535" s="110"/>
      <c r="J535" s="110"/>
      <c r="K535" s="110"/>
      <c r="L535" s="110"/>
      <c r="M535" s="110"/>
      <c r="N535" s="107"/>
      <c r="O535" s="209"/>
      <c r="P535" s="113"/>
    </row>
    <row r="536" spans="1:16" s="28" customFormat="1" ht="12.75" customHeight="1">
      <c r="A536" s="258"/>
      <c r="B536" s="108"/>
      <c r="C536" s="109"/>
      <c r="D536" s="108"/>
      <c r="E536" s="112"/>
      <c r="F536" s="110"/>
      <c r="G536" s="110"/>
      <c r="H536" s="110"/>
      <c r="I536" s="110"/>
      <c r="J536" s="110"/>
      <c r="K536" s="110"/>
      <c r="L536" s="110"/>
      <c r="M536" s="110"/>
      <c r="N536" s="107"/>
      <c r="O536" s="209"/>
      <c r="P536" s="113"/>
    </row>
    <row r="537" spans="1:16" s="28" customFormat="1" ht="12.75" customHeight="1">
      <c r="A537" s="258"/>
      <c r="B537" s="108"/>
      <c r="C537" s="109"/>
      <c r="D537" s="108"/>
      <c r="E537" s="112"/>
      <c r="F537" s="110"/>
      <c r="G537" s="110"/>
      <c r="H537" s="110"/>
      <c r="I537" s="110"/>
      <c r="J537" s="110"/>
      <c r="K537" s="110"/>
      <c r="L537" s="110"/>
      <c r="M537" s="110"/>
      <c r="N537" s="107"/>
      <c r="O537" s="209"/>
      <c r="P537" s="113"/>
    </row>
    <row r="538" spans="1:16" s="28" customFormat="1" ht="12.75" customHeight="1" thickBot="1">
      <c r="A538" s="258"/>
      <c r="B538" s="108"/>
      <c r="C538" s="109"/>
      <c r="D538" s="108"/>
      <c r="E538" s="112"/>
      <c r="F538" s="110"/>
      <c r="G538" s="110"/>
      <c r="H538" s="110"/>
      <c r="I538" s="110"/>
      <c r="J538" s="110"/>
      <c r="K538" s="110"/>
      <c r="L538" s="110"/>
      <c r="M538" s="110"/>
      <c r="N538" s="107"/>
      <c r="O538" s="209"/>
      <c r="P538" s="113"/>
    </row>
    <row r="539" spans="1:16" ht="22.5" customHeight="1" thickBot="1">
      <c r="A539" s="306" t="s">
        <v>80</v>
      </c>
      <c r="B539" s="325" t="s">
        <v>81</v>
      </c>
      <c r="C539" s="324" t="s">
        <v>82</v>
      </c>
      <c r="D539" s="97" t="s">
        <v>301</v>
      </c>
      <c r="E539" s="353" t="s">
        <v>338</v>
      </c>
      <c r="F539" s="359" t="s">
        <v>84</v>
      </c>
      <c r="G539" s="360"/>
      <c r="H539" s="360"/>
      <c r="I539" s="360"/>
      <c r="J539" s="360"/>
      <c r="K539" s="360"/>
      <c r="L539" s="360"/>
      <c r="M539" s="360"/>
      <c r="N539" s="360"/>
      <c r="O539" s="361"/>
      <c r="P539" s="350" t="s">
        <v>0</v>
      </c>
    </row>
    <row r="540" spans="1:16" ht="12.75">
      <c r="A540" s="307"/>
      <c r="B540" s="326"/>
      <c r="C540" s="313"/>
      <c r="D540" s="98" t="s">
        <v>302</v>
      </c>
      <c r="E540" s="354"/>
      <c r="F540" s="364" t="s">
        <v>1</v>
      </c>
      <c r="G540" s="366" t="s">
        <v>2</v>
      </c>
      <c r="H540" s="356" t="s">
        <v>3</v>
      </c>
      <c r="I540" s="356" t="s">
        <v>4</v>
      </c>
      <c r="J540" s="356" t="s">
        <v>5</v>
      </c>
      <c r="K540" s="356" t="s">
        <v>6</v>
      </c>
      <c r="L540" s="356" t="s">
        <v>7</v>
      </c>
      <c r="M540" s="356" t="s">
        <v>8</v>
      </c>
      <c r="N540" s="356" t="s">
        <v>9</v>
      </c>
      <c r="O540" s="362" t="s">
        <v>10</v>
      </c>
      <c r="P540" s="351"/>
    </row>
    <row r="541" spans="1:16" ht="12.75" customHeight="1" thickBot="1">
      <c r="A541" s="308"/>
      <c r="B541" s="327"/>
      <c r="C541" s="313"/>
      <c r="D541" s="19" t="s">
        <v>303</v>
      </c>
      <c r="E541" s="355"/>
      <c r="F541" s="365"/>
      <c r="G541" s="367"/>
      <c r="H541" s="357"/>
      <c r="I541" s="357"/>
      <c r="J541" s="357"/>
      <c r="K541" s="357"/>
      <c r="L541" s="357"/>
      <c r="M541" s="357"/>
      <c r="N541" s="357"/>
      <c r="O541" s="363"/>
      <c r="P541" s="352"/>
    </row>
    <row r="542" spans="1:16" s="28" customFormat="1" ht="12.75" customHeight="1">
      <c r="A542" s="445">
        <v>111</v>
      </c>
      <c r="B542" s="347" t="s">
        <v>489</v>
      </c>
      <c r="C542" s="206">
        <v>3</v>
      </c>
      <c r="D542" s="344" t="s">
        <v>304</v>
      </c>
      <c r="E542" s="128" t="s">
        <v>332</v>
      </c>
      <c r="F542" s="127"/>
      <c r="G542" s="40"/>
      <c r="H542" s="40"/>
      <c r="I542" s="40"/>
      <c r="J542" s="40"/>
      <c r="K542" s="40"/>
      <c r="L542" s="40"/>
      <c r="M542" s="40"/>
      <c r="N542" s="4"/>
      <c r="O542" s="187">
        <v>0.01</v>
      </c>
      <c r="P542" s="9" t="s">
        <v>66</v>
      </c>
    </row>
    <row r="543" spans="1:16" s="28" customFormat="1" ht="12.75" customHeight="1">
      <c r="A543" s="311"/>
      <c r="B543" s="348"/>
      <c r="C543" s="206">
        <v>7</v>
      </c>
      <c r="D543" s="345"/>
      <c r="E543" s="128" t="s">
        <v>332</v>
      </c>
      <c r="F543" s="127"/>
      <c r="G543" s="40"/>
      <c r="H543" s="40"/>
      <c r="I543" s="40"/>
      <c r="J543" s="40"/>
      <c r="K543" s="40"/>
      <c r="L543" s="40"/>
      <c r="M543" s="40"/>
      <c r="N543" s="4"/>
      <c r="O543" s="187">
        <v>0.01</v>
      </c>
      <c r="P543" s="8" t="s">
        <v>310</v>
      </c>
    </row>
    <row r="544" spans="1:16" s="28" customFormat="1" ht="12.75" customHeight="1">
      <c r="A544" s="311"/>
      <c r="B544" s="348"/>
      <c r="C544" s="206">
        <v>10</v>
      </c>
      <c r="D544" s="345"/>
      <c r="E544" s="128" t="s">
        <v>332</v>
      </c>
      <c r="F544" s="127"/>
      <c r="G544" s="40"/>
      <c r="H544" s="40"/>
      <c r="I544" s="40"/>
      <c r="J544" s="40"/>
      <c r="K544" s="40"/>
      <c r="L544" s="40"/>
      <c r="M544" s="40"/>
      <c r="N544" s="4"/>
      <c r="O544" s="187">
        <v>0.15</v>
      </c>
      <c r="P544" s="8" t="s">
        <v>148</v>
      </c>
    </row>
    <row r="545" spans="1:16" s="28" customFormat="1" ht="12.75" customHeight="1">
      <c r="A545" s="311"/>
      <c r="B545" s="348"/>
      <c r="C545" s="206">
        <v>11</v>
      </c>
      <c r="D545" s="345"/>
      <c r="E545" s="128" t="s">
        <v>332</v>
      </c>
      <c r="F545" s="127"/>
      <c r="G545" s="40"/>
      <c r="H545" s="40"/>
      <c r="I545" s="40"/>
      <c r="J545" s="40"/>
      <c r="K545" s="40"/>
      <c r="L545" s="40"/>
      <c r="M545" s="40"/>
      <c r="N545" s="4"/>
      <c r="O545" s="187">
        <v>0.05</v>
      </c>
      <c r="P545" s="78" t="s">
        <v>264</v>
      </c>
    </row>
    <row r="546" spans="1:16" s="28" customFormat="1" ht="12.75" customHeight="1">
      <c r="A546" s="311"/>
      <c r="B546" s="348"/>
      <c r="C546" s="206">
        <v>12</v>
      </c>
      <c r="D546" s="345"/>
      <c r="E546" s="128" t="s">
        <v>332</v>
      </c>
      <c r="F546" s="127"/>
      <c r="G546" s="40"/>
      <c r="H546" s="40"/>
      <c r="I546" s="40"/>
      <c r="J546" s="40"/>
      <c r="K546" s="40"/>
      <c r="L546" s="40"/>
      <c r="M546" s="40"/>
      <c r="N546" s="4"/>
      <c r="O546" s="187">
        <v>1.56</v>
      </c>
      <c r="P546" s="13" t="s">
        <v>389</v>
      </c>
    </row>
    <row r="547" spans="1:16" s="28" customFormat="1" ht="12.75" customHeight="1">
      <c r="A547" s="311"/>
      <c r="B547" s="348"/>
      <c r="C547" s="206">
        <v>16</v>
      </c>
      <c r="D547" s="345"/>
      <c r="E547" s="128" t="s">
        <v>332</v>
      </c>
      <c r="F547" s="127"/>
      <c r="G547" s="40"/>
      <c r="H547" s="40"/>
      <c r="I547" s="40"/>
      <c r="J547" s="40"/>
      <c r="K547" s="40"/>
      <c r="L547" s="40"/>
      <c r="M547" s="40"/>
      <c r="N547" s="4"/>
      <c r="O547" s="187">
        <v>0.01</v>
      </c>
      <c r="P547" s="78" t="s">
        <v>265</v>
      </c>
    </row>
    <row r="548" spans="1:16" s="28" customFormat="1" ht="12.75" customHeight="1">
      <c r="A548" s="311"/>
      <c r="B548" s="348"/>
      <c r="C548" s="206">
        <v>17</v>
      </c>
      <c r="D548" s="345"/>
      <c r="E548" s="128" t="s">
        <v>332</v>
      </c>
      <c r="F548" s="127"/>
      <c r="G548" s="40"/>
      <c r="H548" s="40"/>
      <c r="I548" s="40"/>
      <c r="J548" s="40"/>
      <c r="K548" s="40"/>
      <c r="L548" s="40"/>
      <c r="M548" s="40"/>
      <c r="N548" s="4"/>
      <c r="O548" s="187">
        <v>0.39</v>
      </c>
      <c r="P548" s="13" t="s">
        <v>390</v>
      </c>
    </row>
    <row r="549" spans="1:16" s="28" customFormat="1" ht="12.75" customHeight="1">
      <c r="A549" s="311"/>
      <c r="B549" s="348"/>
      <c r="C549" s="206">
        <v>21</v>
      </c>
      <c r="D549" s="345"/>
      <c r="E549" s="128" t="s">
        <v>332</v>
      </c>
      <c r="F549" s="127"/>
      <c r="G549" s="40"/>
      <c r="H549" s="40"/>
      <c r="I549" s="40"/>
      <c r="J549" s="40"/>
      <c r="K549" s="40"/>
      <c r="L549" s="40"/>
      <c r="M549" s="40"/>
      <c r="N549" s="4"/>
      <c r="O549" s="187">
        <v>0.25</v>
      </c>
      <c r="P549" s="8" t="s">
        <v>266</v>
      </c>
    </row>
    <row r="550" spans="1:16" s="28" customFormat="1" ht="12.75" customHeight="1">
      <c r="A550" s="311"/>
      <c r="B550" s="348"/>
      <c r="C550" s="206">
        <v>24</v>
      </c>
      <c r="D550" s="345"/>
      <c r="E550" s="128" t="s">
        <v>332</v>
      </c>
      <c r="F550" s="127"/>
      <c r="G550" s="40"/>
      <c r="H550" s="40"/>
      <c r="I550" s="40"/>
      <c r="J550" s="40"/>
      <c r="K550" s="40"/>
      <c r="L550" s="40"/>
      <c r="M550" s="40"/>
      <c r="N550" s="4"/>
      <c r="O550" s="187">
        <v>0.63</v>
      </c>
      <c r="P550" s="8" t="s">
        <v>267</v>
      </c>
    </row>
    <row r="551" spans="1:16" s="28" customFormat="1" ht="12.75" customHeight="1">
      <c r="A551" s="311"/>
      <c r="B551" s="348"/>
      <c r="C551" s="206">
        <v>33</v>
      </c>
      <c r="D551" s="345"/>
      <c r="E551" s="128" t="s">
        <v>332</v>
      </c>
      <c r="F551" s="127"/>
      <c r="G551" s="40"/>
      <c r="H551" s="40"/>
      <c r="I551" s="40"/>
      <c r="J551" s="40"/>
      <c r="K551" s="40"/>
      <c r="L551" s="40"/>
      <c r="M551" s="40"/>
      <c r="N551" s="4"/>
      <c r="O551" s="187">
        <v>0.62</v>
      </c>
      <c r="P551" s="8" t="s">
        <v>311</v>
      </c>
    </row>
    <row r="552" spans="1:16" s="28" customFormat="1" ht="12.75" customHeight="1">
      <c r="A552" s="311"/>
      <c r="B552" s="348"/>
      <c r="C552" s="206">
        <v>35</v>
      </c>
      <c r="D552" s="345"/>
      <c r="E552" s="128" t="s">
        <v>332</v>
      </c>
      <c r="F552" s="127"/>
      <c r="G552" s="40"/>
      <c r="H552" s="40"/>
      <c r="I552" s="40"/>
      <c r="J552" s="40"/>
      <c r="K552" s="40"/>
      <c r="L552" s="40"/>
      <c r="M552" s="40"/>
      <c r="N552" s="4"/>
      <c r="O552" s="187">
        <v>1.24</v>
      </c>
      <c r="P552" s="8" t="s">
        <v>459</v>
      </c>
    </row>
    <row r="553" spans="1:16" s="28" customFormat="1" ht="12.75" customHeight="1">
      <c r="A553" s="310"/>
      <c r="B553" s="349"/>
      <c r="C553" s="259">
        <v>37</v>
      </c>
      <c r="D553" s="346"/>
      <c r="E553" s="157" t="s">
        <v>332</v>
      </c>
      <c r="F553" s="189"/>
      <c r="G553" s="190"/>
      <c r="H553" s="190"/>
      <c r="I553" s="190"/>
      <c r="J553" s="190"/>
      <c r="K553" s="190"/>
      <c r="L553" s="190"/>
      <c r="M553" s="190"/>
      <c r="N553" s="185"/>
      <c r="O553" s="250">
        <v>0.65</v>
      </c>
      <c r="P553" s="195" t="s">
        <v>265</v>
      </c>
    </row>
    <row r="554" spans="1:16" s="28" customFormat="1" ht="12.75" customHeight="1">
      <c r="A554" s="309">
        <v>112</v>
      </c>
      <c r="B554" s="316" t="s">
        <v>321</v>
      </c>
      <c r="C554" s="125">
        <v>5</v>
      </c>
      <c r="D554" s="422" t="s">
        <v>83</v>
      </c>
      <c r="E554" s="99">
        <v>30</v>
      </c>
      <c r="F554" s="127"/>
      <c r="G554" s="40"/>
      <c r="H554" s="40"/>
      <c r="I554" s="40"/>
      <c r="J554" s="40"/>
      <c r="K554" s="40"/>
      <c r="L554" s="40"/>
      <c r="M554" s="40"/>
      <c r="N554" s="187"/>
      <c r="O554" s="91">
        <v>0.15</v>
      </c>
      <c r="P554" s="8" t="s">
        <v>445</v>
      </c>
    </row>
    <row r="555" spans="1:16" s="28" customFormat="1" ht="12.75" customHeight="1">
      <c r="A555" s="311"/>
      <c r="B555" s="317"/>
      <c r="C555" s="125">
        <v>7</v>
      </c>
      <c r="D555" s="333"/>
      <c r="E555" s="99">
        <v>30</v>
      </c>
      <c r="F555" s="127"/>
      <c r="G555" s="40"/>
      <c r="H555" s="40"/>
      <c r="I555" s="40"/>
      <c r="J555" s="40"/>
      <c r="K555" s="40"/>
      <c r="L555" s="40"/>
      <c r="M555" s="40"/>
      <c r="N555" s="187"/>
      <c r="O555" s="91">
        <v>0.08</v>
      </c>
      <c r="P555" s="12" t="s">
        <v>70</v>
      </c>
    </row>
    <row r="556" spans="1:16" s="28" customFormat="1" ht="12.75" customHeight="1">
      <c r="A556" s="310"/>
      <c r="B556" s="305"/>
      <c r="C556" s="129">
        <v>11</v>
      </c>
      <c r="D556" s="334"/>
      <c r="E556" s="99">
        <v>30</v>
      </c>
      <c r="F556" s="127"/>
      <c r="G556" s="40"/>
      <c r="H556" s="40"/>
      <c r="I556" s="40"/>
      <c r="J556" s="40"/>
      <c r="K556" s="40"/>
      <c r="L556" s="40"/>
      <c r="M556" s="40"/>
      <c r="N556" s="187"/>
      <c r="O556" s="91">
        <v>0.15</v>
      </c>
      <c r="P556" s="12" t="s">
        <v>69</v>
      </c>
    </row>
    <row r="557" spans="1:16" s="28" customFormat="1" ht="14.25" customHeight="1" thickBot="1">
      <c r="A557" s="123">
        <v>113</v>
      </c>
      <c r="B557" s="29" t="s">
        <v>495</v>
      </c>
      <c r="C557" s="135"/>
      <c r="D557" s="257" t="s">
        <v>304</v>
      </c>
      <c r="E557" s="159">
        <v>15</v>
      </c>
      <c r="F557" s="155"/>
      <c r="G557" s="122"/>
      <c r="H557" s="155"/>
      <c r="I557" s="122"/>
      <c r="J557" s="122"/>
      <c r="K557" s="122"/>
      <c r="L557" s="122"/>
      <c r="M557" s="122"/>
      <c r="N557" s="155"/>
      <c r="O557" s="124">
        <v>1.2</v>
      </c>
      <c r="P557" s="27" t="s">
        <v>498</v>
      </c>
    </row>
    <row r="558" spans="1:16" s="28" customFormat="1" ht="14.25" customHeight="1" thickBot="1">
      <c r="A558" s="426" t="s">
        <v>337</v>
      </c>
      <c r="B558" s="427"/>
      <c r="C558" s="427"/>
      <c r="D558" s="428"/>
      <c r="E558" s="159" t="s">
        <v>330</v>
      </c>
      <c r="F558" s="163">
        <f>SUM(F23:F45)</f>
        <v>15.6</v>
      </c>
      <c r="G558" s="163">
        <f>SUM(G47:G71,F558)</f>
        <v>30.463</v>
      </c>
      <c r="H558" s="163">
        <f>SUM(H85:H92,H93:H94,H106:H107,H110:H117,H126:H127,G558)</f>
        <v>35.953</v>
      </c>
      <c r="I558" s="163">
        <f>SUM(I195:I198,H558)</f>
        <v>37.783</v>
      </c>
      <c r="J558" s="163">
        <f>I558</f>
        <v>37.783</v>
      </c>
      <c r="K558" s="163">
        <f>SUM(K305:K308,K319:K326,J558)</f>
        <v>42.873</v>
      </c>
      <c r="L558" s="166">
        <f>K558</f>
        <v>42.873</v>
      </c>
      <c r="M558" s="163">
        <f>SUM(M418:M423,L558)</f>
        <v>45.903</v>
      </c>
      <c r="N558" s="163">
        <f>SUM(N466:N475,M558)</f>
        <v>47.363</v>
      </c>
      <c r="O558" s="163">
        <f>N558+O531</f>
        <v>47.413</v>
      </c>
      <c r="P558" s="41"/>
    </row>
    <row r="559" spans="1:16" s="28" customFormat="1" ht="14.25" customHeight="1" thickBot="1">
      <c r="A559" s="429"/>
      <c r="B559" s="430"/>
      <c r="C559" s="430"/>
      <c r="D559" s="428"/>
      <c r="E559" s="160" t="s">
        <v>548</v>
      </c>
      <c r="F559" s="163">
        <f>SUM(F23:F46)</f>
        <v>16.8</v>
      </c>
      <c r="G559" s="163">
        <f>SUM(G47:G84,F559)</f>
        <v>33.513000000000005</v>
      </c>
      <c r="H559" s="163">
        <f>SUM(H85:H142,H147:H160,G559)</f>
        <v>50.313</v>
      </c>
      <c r="I559" s="163">
        <f>SUM(I161:I215,I229:I235,I217:I220,H559)</f>
        <v>66.35300000000001</v>
      </c>
      <c r="J559" s="163">
        <f>SUM(J236:J286,J304,I559)</f>
        <v>77.57300000000001</v>
      </c>
      <c r="K559" s="163">
        <f>SUM(K305:K335,K340:K351,K365,J559)</f>
        <v>88.173</v>
      </c>
      <c r="L559" s="163">
        <f>SUM(L366:L387,L396:L417,K559)</f>
        <v>103.713</v>
      </c>
      <c r="M559" s="163">
        <f>SUM(M418:M423,M429:M437,M454:M458,L559)</f>
        <v>114.94299999999998</v>
      </c>
      <c r="N559" s="163">
        <f>SUM(N466:N475,N485:N496,N518,M559)</f>
        <v>122.35299999999998</v>
      </c>
      <c r="O559" s="163">
        <f>SUM(O531:O553,O557,N559)</f>
        <v>129.17299999999997</v>
      </c>
      <c r="P559" s="41"/>
    </row>
    <row r="560" spans="1:16" s="28" customFormat="1" ht="14.25" customHeight="1" thickBot="1">
      <c r="A560" s="429"/>
      <c r="B560" s="430"/>
      <c r="C560" s="430"/>
      <c r="D560" s="428"/>
      <c r="E560" s="159" t="s">
        <v>447</v>
      </c>
      <c r="F560" s="164">
        <v>0</v>
      </c>
      <c r="G560" s="164">
        <v>0</v>
      </c>
      <c r="H560" s="164">
        <f>SUM(H143:H146,G560)</f>
        <v>0.05</v>
      </c>
      <c r="I560" s="164">
        <f>SUM(I221:I228,I216,H560)</f>
        <v>0.81</v>
      </c>
      <c r="J560" s="164">
        <f>SUM(J287:J303,I560)</f>
        <v>6.380000000000001</v>
      </c>
      <c r="K560" s="164">
        <f>SUM(K336:K339,K352:K364,J560)</f>
        <v>12.09</v>
      </c>
      <c r="L560" s="164">
        <f>SUM(L391:L395,L360,K560)</f>
        <v>13.74</v>
      </c>
      <c r="M560" s="164">
        <f>SUM(M424:M425,M438:M453,L560)</f>
        <v>19.67</v>
      </c>
      <c r="N560" s="164">
        <f>SUM(N459:N462,N476:N484,N504:N517,M560)</f>
        <v>29.18</v>
      </c>
      <c r="O560" s="165">
        <f>SUM(O519:O530,O554:O556,N560)</f>
        <v>38.83</v>
      </c>
      <c r="P560" s="41"/>
    </row>
    <row r="561" spans="1:16" s="28" customFormat="1" ht="13.5" thickBot="1">
      <c r="A561" s="429"/>
      <c r="B561" s="430"/>
      <c r="C561" s="430"/>
      <c r="D561" s="428"/>
      <c r="E561" s="167" t="s">
        <v>343</v>
      </c>
      <c r="F561" s="168">
        <f>SUM(F23:F557)</f>
        <v>16.8</v>
      </c>
      <c r="G561" s="196">
        <f aca="true" t="shared" si="0" ref="G561:O561">SUM(G23:G557,F561)</f>
        <v>33.513000000000005</v>
      </c>
      <c r="H561" s="152">
        <f t="shared" si="0"/>
        <v>50.363</v>
      </c>
      <c r="I561" s="153">
        <f t="shared" si="0"/>
        <v>67.163</v>
      </c>
      <c r="J561" s="153">
        <f t="shared" si="0"/>
        <v>83.95299999999999</v>
      </c>
      <c r="K561" s="153">
        <f t="shared" si="0"/>
        <v>100.26299999999998</v>
      </c>
      <c r="L561" s="153">
        <f t="shared" si="0"/>
        <v>117.45299999999997</v>
      </c>
      <c r="M561" s="153">
        <f t="shared" si="0"/>
        <v>134.61299999999997</v>
      </c>
      <c r="N561" s="153">
        <f t="shared" si="0"/>
        <v>151.53299999999996</v>
      </c>
      <c r="O561" s="154">
        <f t="shared" si="0"/>
        <v>168.00299999999996</v>
      </c>
      <c r="P561" s="44"/>
    </row>
    <row r="562" spans="1:16" s="28" customFormat="1" ht="13.5" thickBot="1">
      <c r="A562" s="431"/>
      <c r="B562" s="432"/>
      <c r="C562" s="432"/>
      <c r="D562" s="433"/>
      <c r="E562" s="162" t="s">
        <v>344</v>
      </c>
      <c r="F562" s="168">
        <f>SUM(F23:F557)</f>
        <v>16.8</v>
      </c>
      <c r="G562" s="169">
        <f aca="true" t="shared" si="1" ref="G562:O562">SUM(G23:G557,F562)</f>
        <v>33.513000000000005</v>
      </c>
      <c r="H562" s="152">
        <f t="shared" si="1"/>
        <v>50.363</v>
      </c>
      <c r="I562" s="153">
        <f t="shared" si="1"/>
        <v>67.163</v>
      </c>
      <c r="J562" s="153">
        <f t="shared" si="1"/>
        <v>83.95299999999999</v>
      </c>
      <c r="K562" s="153">
        <f t="shared" si="1"/>
        <v>100.26299999999998</v>
      </c>
      <c r="L562" s="153">
        <f t="shared" si="1"/>
        <v>117.45299999999997</v>
      </c>
      <c r="M562" s="153">
        <f t="shared" si="1"/>
        <v>134.61299999999997</v>
      </c>
      <c r="N562" s="153">
        <f t="shared" si="1"/>
        <v>151.53299999999996</v>
      </c>
      <c r="O562" s="154">
        <f t="shared" si="1"/>
        <v>168.00299999999996</v>
      </c>
      <c r="P562" s="45"/>
    </row>
    <row r="563" spans="1:16" s="28" customFormat="1" ht="14.25" customHeight="1">
      <c r="A563" s="46"/>
      <c r="B563" s="46"/>
      <c r="C563" s="46"/>
      <c r="D563" s="46"/>
      <c r="E563" s="46"/>
      <c r="F563" s="54"/>
      <c r="G563" s="54"/>
      <c r="H563" s="54"/>
      <c r="I563" s="54"/>
      <c r="J563" s="54"/>
      <c r="K563" s="54"/>
      <c r="L563" s="54"/>
      <c r="M563" s="54"/>
      <c r="N563" s="54"/>
      <c r="O563" s="63"/>
      <c r="P563" s="47"/>
    </row>
    <row r="564" spans="6:15" s="28" customFormat="1" ht="12" customHeight="1">
      <c r="F564" s="55"/>
      <c r="G564" s="55"/>
      <c r="H564" s="55"/>
      <c r="I564" s="55"/>
      <c r="J564" s="55"/>
      <c r="K564" s="55"/>
      <c r="L564" s="55"/>
      <c r="M564" s="55"/>
      <c r="N564" s="55"/>
      <c r="O564" s="55"/>
    </row>
    <row r="565" spans="1:16" s="178" customFormat="1" ht="12.75">
      <c r="A565" s="424" t="s">
        <v>502</v>
      </c>
      <c r="B565" s="425"/>
      <c r="C565" s="425"/>
      <c r="D565" s="425"/>
      <c r="E565" s="425"/>
      <c r="F565" s="425"/>
      <c r="G565" s="425"/>
      <c r="H565" s="425"/>
      <c r="I565" s="425"/>
      <c r="J565" s="425"/>
      <c r="K565" s="425"/>
      <c r="L565" s="425"/>
      <c r="M565" s="425"/>
      <c r="N565" s="425"/>
      <c r="O565" s="425"/>
      <c r="P565" s="177"/>
    </row>
    <row r="566" spans="1:15" s="178" customFormat="1" ht="12.75">
      <c r="A566" s="219" t="s">
        <v>503</v>
      </c>
      <c r="B566" s="177"/>
      <c r="C566" s="177"/>
      <c r="D566" s="177"/>
      <c r="E566" s="177"/>
      <c r="F566" s="177"/>
      <c r="G566" s="177"/>
      <c r="H566" s="179"/>
      <c r="I566" s="179"/>
      <c r="J566" s="179"/>
      <c r="K566" s="179"/>
      <c r="L566" s="179"/>
      <c r="M566" s="179"/>
      <c r="N566" s="179"/>
      <c r="O566" t="s">
        <v>504</v>
      </c>
    </row>
  </sheetData>
  <sheetProtection/>
  <mergeCells count="529">
    <mergeCell ref="A542:A553"/>
    <mergeCell ref="P272:P274"/>
    <mergeCell ref="F273:F274"/>
    <mergeCell ref="G273:G274"/>
    <mergeCell ref="H273:H274"/>
    <mergeCell ref="I273:I274"/>
    <mergeCell ref="J273:J274"/>
    <mergeCell ref="K273:K274"/>
    <mergeCell ref="L273:L274"/>
    <mergeCell ref="M273:M274"/>
    <mergeCell ref="A272:A274"/>
    <mergeCell ref="B272:B274"/>
    <mergeCell ref="C272:C274"/>
    <mergeCell ref="E272:E274"/>
    <mergeCell ref="F75:O75"/>
    <mergeCell ref="E113:E115"/>
    <mergeCell ref="J154:J155"/>
    <mergeCell ref="K154:K155"/>
    <mergeCell ref="L154:L155"/>
    <mergeCell ref="M154:M155"/>
    <mergeCell ref="M114:M115"/>
    <mergeCell ref="N114:N115"/>
    <mergeCell ref="N76:N77"/>
    <mergeCell ref="E153:E155"/>
    <mergeCell ref="P75:P77"/>
    <mergeCell ref="F76:F77"/>
    <mergeCell ref="G76:G77"/>
    <mergeCell ref="H76:H77"/>
    <mergeCell ref="I76:I77"/>
    <mergeCell ref="J76:J77"/>
    <mergeCell ref="K76:K77"/>
    <mergeCell ref="L76:L77"/>
    <mergeCell ref="O76:O77"/>
    <mergeCell ref="M76:M77"/>
    <mergeCell ref="A369:A370"/>
    <mergeCell ref="A75:A77"/>
    <mergeCell ref="B75:B77"/>
    <mergeCell ref="A153:A155"/>
    <mergeCell ref="B153:B155"/>
    <mergeCell ref="A310:A312"/>
    <mergeCell ref="B310:B312"/>
    <mergeCell ref="A345:A347"/>
    <mergeCell ref="B345:B347"/>
    <mergeCell ref="A275:A279"/>
    <mergeCell ref="E348:E350"/>
    <mergeCell ref="D340:D341"/>
    <mergeCell ref="D338:D339"/>
    <mergeCell ref="C539:C541"/>
    <mergeCell ref="E539:E541"/>
    <mergeCell ref="C501:C503"/>
    <mergeCell ref="E501:E503"/>
    <mergeCell ref="E388:E390"/>
    <mergeCell ref="E426:E428"/>
    <mergeCell ref="D391:D395"/>
    <mergeCell ref="A336:A337"/>
    <mergeCell ref="A333:A335"/>
    <mergeCell ref="A338:A339"/>
    <mergeCell ref="A340:A341"/>
    <mergeCell ref="A249:A253"/>
    <mergeCell ref="A64:A65"/>
    <mergeCell ref="A95:A96"/>
    <mergeCell ref="A97:A98"/>
    <mergeCell ref="A110:A111"/>
    <mergeCell ref="A116:A117"/>
    <mergeCell ref="A99:A105"/>
    <mergeCell ref="A85:A92"/>
    <mergeCell ref="A66:A67"/>
    <mergeCell ref="A182:A187"/>
    <mergeCell ref="K114:K115"/>
    <mergeCell ref="A78:A83"/>
    <mergeCell ref="A150:A152"/>
    <mergeCell ref="A246:A248"/>
    <mergeCell ref="A179:A181"/>
    <mergeCell ref="A168:A170"/>
    <mergeCell ref="A217:A220"/>
    <mergeCell ref="A156:A159"/>
    <mergeCell ref="A93:A94"/>
    <mergeCell ref="A106:A107"/>
    <mergeCell ref="A221:A223"/>
    <mergeCell ref="P113:P115"/>
    <mergeCell ref="F114:F115"/>
    <mergeCell ref="G114:G115"/>
    <mergeCell ref="H114:H115"/>
    <mergeCell ref="I114:I115"/>
    <mergeCell ref="J114:J115"/>
    <mergeCell ref="O114:O115"/>
    <mergeCell ref="F113:O113"/>
    <mergeCell ref="L114:L115"/>
    <mergeCell ref="B529:B530"/>
    <mergeCell ref="D529:D530"/>
    <mergeCell ref="B485:B490"/>
    <mergeCell ref="D249:D253"/>
    <mergeCell ref="A305:A308"/>
    <mergeCell ref="B333:B335"/>
    <mergeCell ref="D221:D223"/>
    <mergeCell ref="C310:C312"/>
    <mergeCell ref="D275:D279"/>
    <mergeCell ref="D236:D245"/>
    <mergeCell ref="B246:B248"/>
    <mergeCell ref="B236:B245"/>
    <mergeCell ref="C232:C234"/>
    <mergeCell ref="A224:A228"/>
    <mergeCell ref="A236:A245"/>
    <mergeCell ref="A229:A230"/>
    <mergeCell ref="A519:A528"/>
    <mergeCell ref="B519:B528"/>
    <mergeCell ref="B511:B515"/>
    <mergeCell ref="B254:B260"/>
    <mergeCell ref="A342:A344"/>
    <mergeCell ref="A361:A364"/>
    <mergeCell ref="A261:A266"/>
    <mergeCell ref="A352:A359"/>
    <mergeCell ref="D459:D462"/>
    <mergeCell ref="D398:D404"/>
    <mergeCell ref="D313:D318"/>
    <mergeCell ref="B338:B339"/>
    <mergeCell ref="B340:B341"/>
    <mergeCell ref="B336:B337"/>
    <mergeCell ref="B429:B437"/>
    <mergeCell ref="B424:B425"/>
    <mergeCell ref="B454:B457"/>
    <mergeCell ref="D246:D248"/>
    <mergeCell ref="D438:D439"/>
    <mergeCell ref="C388:C390"/>
    <mergeCell ref="C426:C428"/>
    <mergeCell ref="D297:D301"/>
    <mergeCell ref="D361:D364"/>
    <mergeCell ref="D366:D368"/>
    <mergeCell ref="D424:D425"/>
    <mergeCell ref="D336:D337"/>
    <mergeCell ref="D352:D359"/>
    <mergeCell ref="A565:O565"/>
    <mergeCell ref="A558:D562"/>
    <mergeCell ref="B371:B376"/>
    <mergeCell ref="A371:A376"/>
    <mergeCell ref="D371:D376"/>
    <mergeCell ref="F539:O539"/>
    <mergeCell ref="F540:F541"/>
    <mergeCell ref="G540:G541"/>
    <mergeCell ref="H540:H541"/>
    <mergeCell ref="I540:I541"/>
    <mergeCell ref="B463:B465"/>
    <mergeCell ref="D466:D475"/>
    <mergeCell ref="D504:D510"/>
    <mergeCell ref="B539:B541"/>
    <mergeCell ref="B476:B478"/>
    <mergeCell ref="D511:D515"/>
    <mergeCell ref="D476:D478"/>
    <mergeCell ref="D516:D517"/>
    <mergeCell ref="B516:B517"/>
    <mergeCell ref="B479:B483"/>
    <mergeCell ref="J464:J465"/>
    <mergeCell ref="K464:K465"/>
    <mergeCell ref="I464:I465"/>
    <mergeCell ref="D554:D556"/>
    <mergeCell ref="D491:D496"/>
    <mergeCell ref="J502:J503"/>
    <mergeCell ref="F502:F503"/>
    <mergeCell ref="G502:G503"/>
    <mergeCell ref="H502:H503"/>
    <mergeCell ref="I502:I503"/>
    <mergeCell ref="L464:L465"/>
    <mergeCell ref="P501:P503"/>
    <mergeCell ref="O502:O503"/>
    <mergeCell ref="N502:N503"/>
    <mergeCell ref="L502:L503"/>
    <mergeCell ref="M502:M503"/>
    <mergeCell ref="F501:O501"/>
    <mergeCell ref="F464:F465"/>
    <mergeCell ref="G464:G465"/>
    <mergeCell ref="H464:H465"/>
    <mergeCell ref="P388:P390"/>
    <mergeCell ref="J389:J390"/>
    <mergeCell ref="K389:K390"/>
    <mergeCell ref="L389:L390"/>
    <mergeCell ref="M389:M390"/>
    <mergeCell ref="N389:N390"/>
    <mergeCell ref="F426:O426"/>
    <mergeCell ref="P348:P350"/>
    <mergeCell ref="F349:F350"/>
    <mergeCell ref="G349:G350"/>
    <mergeCell ref="H349:H350"/>
    <mergeCell ref="I349:I350"/>
    <mergeCell ref="J349:J350"/>
    <mergeCell ref="K349:K350"/>
    <mergeCell ref="L349:L350"/>
    <mergeCell ref="M349:M350"/>
    <mergeCell ref="E310:E312"/>
    <mergeCell ref="F310:O310"/>
    <mergeCell ref="F311:F312"/>
    <mergeCell ref="G311:G312"/>
    <mergeCell ref="H311:H312"/>
    <mergeCell ref="I311:I312"/>
    <mergeCell ref="J311:J312"/>
    <mergeCell ref="K311:K312"/>
    <mergeCell ref="L311:L312"/>
    <mergeCell ref="M311:M312"/>
    <mergeCell ref="G389:G390"/>
    <mergeCell ref="O389:O390"/>
    <mergeCell ref="F348:O348"/>
    <mergeCell ref="O349:O350"/>
    <mergeCell ref="F388:O388"/>
    <mergeCell ref="H389:H390"/>
    <mergeCell ref="I389:I390"/>
    <mergeCell ref="N349:N350"/>
    <mergeCell ref="F389:F390"/>
    <mergeCell ref="J233:J234"/>
    <mergeCell ref="K233:K234"/>
    <mergeCell ref="L233:L234"/>
    <mergeCell ref="M233:M234"/>
    <mergeCell ref="F233:F234"/>
    <mergeCell ref="G233:G234"/>
    <mergeCell ref="H233:H234"/>
    <mergeCell ref="I233:I234"/>
    <mergeCell ref="N193:N194"/>
    <mergeCell ref="N154:N155"/>
    <mergeCell ref="P310:P312"/>
    <mergeCell ref="N311:N312"/>
    <mergeCell ref="O311:O312"/>
    <mergeCell ref="P192:P194"/>
    <mergeCell ref="P232:P234"/>
    <mergeCell ref="N233:N234"/>
    <mergeCell ref="N273:N274"/>
    <mergeCell ref="O154:O155"/>
    <mergeCell ref="F232:O232"/>
    <mergeCell ref="E192:E194"/>
    <mergeCell ref="F272:O272"/>
    <mergeCell ref="F192:O192"/>
    <mergeCell ref="O193:O194"/>
    <mergeCell ref="F193:F194"/>
    <mergeCell ref="G193:G194"/>
    <mergeCell ref="H193:H194"/>
    <mergeCell ref="I193:I194"/>
    <mergeCell ref="O233:O234"/>
    <mergeCell ref="B66:B67"/>
    <mergeCell ref="B68:B71"/>
    <mergeCell ref="C75:C77"/>
    <mergeCell ref="E232:E234"/>
    <mergeCell ref="D224:D228"/>
    <mergeCell ref="D229:D230"/>
    <mergeCell ref="B203:B212"/>
    <mergeCell ref="E75:E77"/>
    <mergeCell ref="O273:O274"/>
    <mergeCell ref="F38:F39"/>
    <mergeCell ref="C37:C39"/>
    <mergeCell ref="B64:B65"/>
    <mergeCell ref="D64:D65"/>
    <mergeCell ref="D44:D45"/>
    <mergeCell ref="D59:D63"/>
    <mergeCell ref="B261:B266"/>
    <mergeCell ref="D150:D152"/>
    <mergeCell ref="D68:D71"/>
    <mergeCell ref="P37:P39"/>
    <mergeCell ref="K38:K39"/>
    <mergeCell ref="F37:O37"/>
    <mergeCell ref="M38:M39"/>
    <mergeCell ref="N38:N39"/>
    <mergeCell ref="O38:O39"/>
    <mergeCell ref="L38:L39"/>
    <mergeCell ref="H38:H39"/>
    <mergeCell ref="I38:I39"/>
    <mergeCell ref="G38:G39"/>
    <mergeCell ref="B438:B439"/>
    <mergeCell ref="A175:A178"/>
    <mergeCell ref="B175:B178"/>
    <mergeCell ref="A377:A387"/>
    <mergeCell ref="B377:B387"/>
    <mergeCell ref="A348:A350"/>
    <mergeCell ref="B348:B350"/>
    <mergeCell ref="B361:B364"/>
    <mergeCell ref="B398:B404"/>
    <mergeCell ref="B418:B423"/>
    <mergeCell ref="A454:A457"/>
    <mergeCell ref="A485:A490"/>
    <mergeCell ref="A491:A496"/>
    <mergeCell ref="A466:A475"/>
    <mergeCell ref="A476:A478"/>
    <mergeCell ref="A463:A465"/>
    <mergeCell ref="A479:A483"/>
    <mergeCell ref="A459:A462"/>
    <mergeCell ref="A23:A31"/>
    <mergeCell ref="B57:B58"/>
    <mergeCell ref="A44:A45"/>
    <mergeCell ref="B47:B56"/>
    <mergeCell ref="A32:A36"/>
    <mergeCell ref="A40:A43"/>
    <mergeCell ref="A37:A39"/>
    <mergeCell ref="B37:B39"/>
    <mergeCell ref="A47:A56"/>
    <mergeCell ref="A57:A58"/>
    <mergeCell ref="A418:A423"/>
    <mergeCell ref="A440:A453"/>
    <mergeCell ref="A388:A390"/>
    <mergeCell ref="A291:A296"/>
    <mergeCell ref="A438:A439"/>
    <mergeCell ref="A429:A437"/>
    <mergeCell ref="A398:A404"/>
    <mergeCell ref="A396:A397"/>
    <mergeCell ref="A406:A416"/>
    <mergeCell ref="A426:A428"/>
    <mergeCell ref="A1:E1"/>
    <mergeCell ref="A2:G2"/>
    <mergeCell ref="A13:P13"/>
    <mergeCell ref="H2:L2"/>
    <mergeCell ref="H3:L3"/>
    <mergeCell ref="H4:L4"/>
    <mergeCell ref="A7:F7"/>
    <mergeCell ref="E18:E20"/>
    <mergeCell ref="O19:O21"/>
    <mergeCell ref="M19:M21"/>
    <mergeCell ref="G19:G21"/>
    <mergeCell ref="F19:F21"/>
    <mergeCell ref="N19:N21"/>
    <mergeCell ref="F18:O18"/>
    <mergeCell ref="A14:P14"/>
    <mergeCell ref="B18:B21"/>
    <mergeCell ref="J19:J21"/>
    <mergeCell ref="K19:K21"/>
    <mergeCell ref="I19:I21"/>
    <mergeCell ref="H19:H21"/>
    <mergeCell ref="A15:P15"/>
    <mergeCell ref="L19:L21"/>
    <mergeCell ref="A17:P17"/>
    <mergeCell ref="P18:P21"/>
    <mergeCell ref="A18:A21"/>
    <mergeCell ref="C18:C21"/>
    <mergeCell ref="B319:B326"/>
    <mergeCell ref="B197:B198"/>
    <mergeCell ref="B213:B215"/>
    <mergeCell ref="B217:B220"/>
    <mergeCell ref="B249:B253"/>
    <mergeCell ref="B199:B202"/>
    <mergeCell ref="B287:B290"/>
    <mergeCell ref="B313:B318"/>
    <mergeCell ref="B280:B286"/>
    <mergeCell ref="B297:B301"/>
    <mergeCell ref="B229:B230"/>
    <mergeCell ref="B93:B94"/>
    <mergeCell ref="B143:B146"/>
    <mergeCell ref="B171:B174"/>
    <mergeCell ref="B156:B159"/>
    <mergeCell ref="B97:B98"/>
    <mergeCell ref="B128:B132"/>
    <mergeCell ref="B140:B142"/>
    <mergeCell ref="A287:A290"/>
    <mergeCell ref="B99:B105"/>
    <mergeCell ref="B126:B127"/>
    <mergeCell ref="B150:B152"/>
    <mergeCell ref="B179:B181"/>
    <mergeCell ref="A280:A286"/>
    <mergeCell ref="B195:B196"/>
    <mergeCell ref="B188:B191"/>
    <mergeCell ref="B147:B149"/>
    <mergeCell ref="B136:B139"/>
    <mergeCell ref="A297:A301"/>
    <mergeCell ref="A366:A368"/>
    <mergeCell ref="A391:A395"/>
    <mergeCell ref="B366:B368"/>
    <mergeCell ref="B369:B370"/>
    <mergeCell ref="B302:B303"/>
    <mergeCell ref="A327:A332"/>
    <mergeCell ref="A302:A303"/>
    <mergeCell ref="A319:A326"/>
    <mergeCell ref="A313:A318"/>
    <mergeCell ref="D128:D132"/>
    <mergeCell ref="B396:B397"/>
    <mergeCell ref="A424:A425"/>
    <mergeCell ref="B116:B117"/>
    <mergeCell ref="A232:A234"/>
    <mergeCell ref="A143:A146"/>
    <mergeCell ref="B232:B234"/>
    <mergeCell ref="B221:B223"/>
    <mergeCell ref="B224:B228"/>
    <mergeCell ref="B192:B194"/>
    <mergeCell ref="P173:P174"/>
    <mergeCell ref="D168:D170"/>
    <mergeCell ref="D171:D174"/>
    <mergeCell ref="D140:D142"/>
    <mergeCell ref="F153:O153"/>
    <mergeCell ref="P153:P155"/>
    <mergeCell ref="F154:F155"/>
    <mergeCell ref="G154:G155"/>
    <mergeCell ref="H154:H155"/>
    <mergeCell ref="I154:I155"/>
    <mergeCell ref="C153:C155"/>
    <mergeCell ref="D161:D167"/>
    <mergeCell ref="D156:D159"/>
    <mergeCell ref="D23:D31"/>
    <mergeCell ref="D99:D105"/>
    <mergeCell ref="D97:D98"/>
    <mergeCell ref="D147:D149"/>
    <mergeCell ref="D143:D146"/>
    <mergeCell ref="D133:D135"/>
    <mergeCell ref="D136:D139"/>
    <mergeCell ref="E37:E39"/>
    <mergeCell ref="J38:J39"/>
    <mergeCell ref="B95:B96"/>
    <mergeCell ref="D47:D58"/>
    <mergeCell ref="B85:B92"/>
    <mergeCell ref="D93:D94"/>
    <mergeCell ref="D85:D92"/>
    <mergeCell ref="D66:D67"/>
    <mergeCell ref="D95:D96"/>
    <mergeCell ref="D40:D43"/>
    <mergeCell ref="B23:B31"/>
    <mergeCell ref="D32:D36"/>
    <mergeCell ref="B44:B45"/>
    <mergeCell ref="B32:B36"/>
    <mergeCell ref="B40:B43"/>
    <mergeCell ref="D454:D457"/>
    <mergeCell ref="D291:D296"/>
    <mergeCell ref="D280:D286"/>
    <mergeCell ref="D406:D416"/>
    <mergeCell ref="D429:D437"/>
    <mergeCell ref="D418:D423"/>
    <mergeCell ref="D327:D332"/>
    <mergeCell ref="D369:D370"/>
    <mergeCell ref="D333:D335"/>
    <mergeCell ref="D345:D347"/>
    <mergeCell ref="D396:D397"/>
    <mergeCell ref="B119:B125"/>
    <mergeCell ref="B305:B308"/>
    <mergeCell ref="B327:B332"/>
    <mergeCell ref="D175:D178"/>
    <mergeCell ref="D195:D196"/>
    <mergeCell ref="D197:D198"/>
    <mergeCell ref="D261:D266"/>
    <mergeCell ref="D182:D187"/>
    <mergeCell ref="D319:D326"/>
    <mergeCell ref="D305:D308"/>
    <mergeCell ref="D106:D107"/>
    <mergeCell ref="D126:D127"/>
    <mergeCell ref="D116:D117"/>
    <mergeCell ref="D302:D303"/>
    <mergeCell ref="D199:D202"/>
    <mergeCell ref="D179:D181"/>
    <mergeCell ref="D254:D260"/>
    <mergeCell ref="D287:D290"/>
    <mergeCell ref="D217:D220"/>
    <mergeCell ref="A68:A71"/>
    <mergeCell ref="D110:D111"/>
    <mergeCell ref="B106:B107"/>
    <mergeCell ref="A119:A125"/>
    <mergeCell ref="D119:D125"/>
    <mergeCell ref="B110:B111"/>
    <mergeCell ref="B113:B115"/>
    <mergeCell ref="B78:B83"/>
    <mergeCell ref="D78:D83"/>
    <mergeCell ref="A126:A127"/>
    <mergeCell ref="A136:A139"/>
    <mergeCell ref="A128:A132"/>
    <mergeCell ref="A133:A135"/>
    <mergeCell ref="B133:B135"/>
    <mergeCell ref="A213:A215"/>
    <mergeCell ref="A197:A198"/>
    <mergeCell ref="A188:A191"/>
    <mergeCell ref="A140:A142"/>
    <mergeCell ref="A203:A212"/>
    <mergeCell ref="A147:A149"/>
    <mergeCell ref="D213:D215"/>
    <mergeCell ref="A192:A194"/>
    <mergeCell ref="C192:C194"/>
    <mergeCell ref="D188:D191"/>
    <mergeCell ref="D203:D212"/>
    <mergeCell ref="A199:A202"/>
    <mergeCell ref="J193:J194"/>
    <mergeCell ref="K193:K194"/>
    <mergeCell ref="L193:L194"/>
    <mergeCell ref="M193:M194"/>
    <mergeCell ref="M427:M428"/>
    <mergeCell ref="N427:N428"/>
    <mergeCell ref="P539:P541"/>
    <mergeCell ref="J540:J541"/>
    <mergeCell ref="K540:K541"/>
    <mergeCell ref="L540:L541"/>
    <mergeCell ref="M540:M541"/>
    <mergeCell ref="N540:N541"/>
    <mergeCell ref="O540:O541"/>
    <mergeCell ref="O427:O428"/>
    <mergeCell ref="M464:M465"/>
    <mergeCell ref="N464:N465"/>
    <mergeCell ref="P426:P428"/>
    <mergeCell ref="F427:F428"/>
    <mergeCell ref="G427:G428"/>
    <mergeCell ref="H427:H428"/>
    <mergeCell ref="I427:I428"/>
    <mergeCell ref="J427:J428"/>
    <mergeCell ref="K427:K428"/>
    <mergeCell ref="L427:L428"/>
    <mergeCell ref="D542:D553"/>
    <mergeCell ref="B542:B553"/>
    <mergeCell ref="P463:P465"/>
    <mergeCell ref="E463:E465"/>
    <mergeCell ref="K502:K503"/>
    <mergeCell ref="D519:D528"/>
    <mergeCell ref="D479:D483"/>
    <mergeCell ref="D485:D490"/>
    <mergeCell ref="F463:O463"/>
    <mergeCell ref="O464:O465"/>
    <mergeCell ref="D440:D453"/>
    <mergeCell ref="D342:D344"/>
    <mergeCell ref="D377:D387"/>
    <mergeCell ref="B440:B444"/>
    <mergeCell ref="B388:B390"/>
    <mergeCell ref="B406:B416"/>
    <mergeCell ref="B426:B428"/>
    <mergeCell ref="C348:C350"/>
    <mergeCell ref="B342:B344"/>
    <mergeCell ref="B352:B359"/>
    <mergeCell ref="A554:A556"/>
    <mergeCell ref="A501:A503"/>
    <mergeCell ref="B501:B503"/>
    <mergeCell ref="B466:B475"/>
    <mergeCell ref="A539:A541"/>
    <mergeCell ref="A504:A510"/>
    <mergeCell ref="B554:B556"/>
    <mergeCell ref="A529:A530"/>
    <mergeCell ref="A511:A515"/>
    <mergeCell ref="A516:A517"/>
    <mergeCell ref="A59:A63"/>
    <mergeCell ref="B59:B63"/>
    <mergeCell ref="C463:C465"/>
    <mergeCell ref="A254:A260"/>
    <mergeCell ref="B459:B462"/>
    <mergeCell ref="A113:A115"/>
    <mergeCell ref="A195:A196"/>
    <mergeCell ref="C113:C115"/>
    <mergeCell ref="A171:A174"/>
    <mergeCell ref="A161:A167"/>
  </mergeCells>
  <conditionalFormatting sqref="P438">
    <cfRule type="expression" priority="4" dxfId="0" stopIfTrue="1">
      <formula>#REF!=0</formula>
    </cfRule>
  </conditionalFormatting>
  <conditionalFormatting sqref="P361">
    <cfRule type="expression" priority="3" dxfId="0" stopIfTrue="1">
      <formula>#REF!=0</formula>
    </cfRule>
  </conditionalFormatting>
  <conditionalFormatting sqref="P177">
    <cfRule type="expression" priority="2" dxfId="0" stopIfTrue="1">
      <formula>#REF!=0</formula>
    </cfRule>
  </conditionalFormatting>
  <printOptions/>
  <pageMargins left="0.3937007874015748" right="0.3937007874015748" top="0.984251968503937" bottom="0.3937007874015748" header="0.5118110236220472" footer="0.5118110236220472"/>
  <pageSetup firstPageNumber="1" useFirstPageNumber="1" horizontalDpi="300" verticalDpi="30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epifanova_og</cp:lastModifiedBy>
  <cp:lastPrinted>2013-08-14T11:51:41Z</cp:lastPrinted>
  <dcterms:created xsi:type="dcterms:W3CDTF">2009-07-20T10:18:11Z</dcterms:created>
  <dcterms:modified xsi:type="dcterms:W3CDTF">2013-08-23T09:14:35Z</dcterms:modified>
  <cp:category/>
  <cp:version/>
  <cp:contentType/>
  <cp:contentStatus/>
</cp:coreProperties>
</file>